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3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kgur/Desktop/Quarterly Surveys/Q2 IALS 2025/Datasets/tabulation/"/>
    </mc:Choice>
  </mc:AlternateContent>
  <xr:revisionPtr revIDLastSave="0" documentId="13_ncr:1_{87C0B4BF-1A05-AD48-A843-D3B143F19D1E}" xr6:coauthVersionLast="47" xr6:coauthVersionMax="47" xr10:uidLastSave="{00000000-0000-0000-0000-000000000000}"/>
  <bookViews>
    <workbookView xWindow="0" yWindow="0" windowWidth="25600" windowHeight="16000" activeTab="7" xr2:uid="{7FFC90E6-5F87-2045-AE72-5616074E3B77}"/>
  </bookViews>
  <sheets>
    <sheet name="Cereals" sheetId="4" r:id="rId1"/>
    <sheet name="Oilseeds" sheetId="5" r:id="rId2"/>
    <sheet name="Vegetables" sheetId="7" r:id="rId3"/>
    <sheet name="Spices" sheetId="8" r:id="rId4"/>
    <sheet name="Roots and tubers" sheetId="9" r:id="rId5"/>
    <sheet name="Fruits" sheetId="10" r:id="rId6"/>
    <sheet name="Livestock Production" sheetId="2" r:id="rId7"/>
    <sheet name="Livestock population" sheetId="1" r:id="rId8"/>
    <sheet name="Livestock death" sheetId="3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2" l="1"/>
  <c r="C23" i="2"/>
  <c r="CA22" i="10" l="1"/>
  <c r="CA21" i="10"/>
  <c r="CA20" i="10"/>
  <c r="CA19" i="10"/>
  <c r="CA18" i="10"/>
  <c r="CA17" i="10"/>
  <c r="CA16" i="10"/>
  <c r="CA15" i="10"/>
  <c r="CA14" i="10"/>
  <c r="CA13" i="10"/>
  <c r="CA12" i="10"/>
  <c r="CA11" i="10"/>
  <c r="CA10" i="10"/>
  <c r="CA9" i="10"/>
  <c r="CA8" i="10"/>
  <c r="CA7" i="10"/>
  <c r="CA6" i="10"/>
  <c r="CA5" i="10"/>
  <c r="CA4" i="10"/>
  <c r="CA3" i="10"/>
  <c r="CH22" i="10"/>
  <c r="CH21" i="10"/>
  <c r="CH20" i="10"/>
  <c r="CH19" i="10"/>
  <c r="CH18" i="10"/>
  <c r="CH17" i="10"/>
  <c r="CH16" i="10"/>
  <c r="CH15" i="10"/>
  <c r="CH14" i="10"/>
  <c r="CH13" i="10"/>
  <c r="CH12" i="10"/>
  <c r="CH11" i="10"/>
  <c r="CH10" i="10"/>
  <c r="CH9" i="10"/>
  <c r="CH8" i="10"/>
  <c r="CH7" i="10"/>
  <c r="CH6" i="10"/>
  <c r="CH5" i="10"/>
  <c r="CH4" i="10"/>
  <c r="CH3" i="10"/>
  <c r="CM22" i="10"/>
  <c r="CM21" i="10"/>
  <c r="CM20" i="10"/>
  <c r="CM19" i="10"/>
  <c r="CM18" i="10"/>
  <c r="CM17" i="10"/>
  <c r="CM16" i="10"/>
  <c r="CM15" i="10"/>
  <c r="CM14" i="10"/>
  <c r="CM13" i="10"/>
  <c r="CM12" i="10"/>
  <c r="CM11" i="10"/>
  <c r="CM10" i="10"/>
  <c r="CM9" i="10"/>
  <c r="CM8" i="10"/>
  <c r="CM23" i="10" s="1"/>
  <c r="CM7" i="10"/>
  <c r="CM6" i="10"/>
  <c r="CM5" i="10"/>
  <c r="CM4" i="10"/>
  <c r="CM3" i="10"/>
  <c r="CR22" i="10"/>
  <c r="CR21" i="10"/>
  <c r="CR20" i="10"/>
  <c r="CR19" i="10"/>
  <c r="CR18" i="10"/>
  <c r="CR17" i="10"/>
  <c r="CR16" i="10"/>
  <c r="CR15" i="10"/>
  <c r="CR14" i="10"/>
  <c r="CR13" i="10"/>
  <c r="CR12" i="10"/>
  <c r="CR11" i="10"/>
  <c r="CR10" i="10"/>
  <c r="CR9" i="10"/>
  <c r="CR8" i="10"/>
  <c r="CR23" i="10" s="1"/>
  <c r="CR7" i="10"/>
  <c r="CR6" i="10"/>
  <c r="CR5" i="10"/>
  <c r="CR4" i="10"/>
  <c r="CR3" i="10"/>
  <c r="CW4" i="10"/>
  <c r="CW5" i="10"/>
  <c r="CW6" i="10"/>
  <c r="CW7" i="10"/>
  <c r="CW8" i="10"/>
  <c r="CW9" i="10"/>
  <c r="CW10" i="10"/>
  <c r="CW11" i="10"/>
  <c r="CW12" i="10"/>
  <c r="CW13" i="10"/>
  <c r="CW14" i="10"/>
  <c r="CW15" i="10"/>
  <c r="CW16" i="10"/>
  <c r="CW17" i="10"/>
  <c r="CW18" i="10"/>
  <c r="CW19" i="10"/>
  <c r="CW20" i="10"/>
  <c r="CW21" i="10"/>
  <c r="CW22" i="10"/>
  <c r="CW3" i="10"/>
  <c r="CX23" i="10"/>
  <c r="CV23" i="10"/>
  <c r="CU23" i="10"/>
  <c r="CT23" i="10"/>
  <c r="CS23" i="10"/>
  <c r="CQ23" i="10"/>
  <c r="CP23" i="10"/>
  <c r="CO23" i="10"/>
  <c r="CN23" i="10"/>
  <c r="CL23" i="10"/>
  <c r="CK23" i="10"/>
  <c r="CJ23" i="10"/>
  <c r="BW23" i="10"/>
  <c r="BV23" i="10"/>
  <c r="BE23" i="10"/>
  <c r="BD23" i="10"/>
  <c r="AY23" i="10"/>
  <c r="AX23" i="10"/>
  <c r="AU23" i="10"/>
  <c r="AT23" i="10"/>
  <c r="AM23" i="10"/>
  <c r="AL23" i="10"/>
  <c r="AG23" i="10"/>
  <c r="AF23" i="10"/>
  <c r="G23" i="10"/>
  <c r="F23" i="10"/>
  <c r="E20" i="9"/>
  <c r="E21" i="9"/>
  <c r="E22" i="9"/>
  <c r="E4" i="9"/>
  <c r="E5" i="9"/>
  <c r="E6" i="9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3" i="9"/>
  <c r="T22" i="8"/>
  <c r="T21" i="8"/>
  <c r="T20" i="8"/>
  <c r="T19" i="8"/>
  <c r="T18" i="8"/>
  <c r="T17" i="8"/>
  <c r="T16" i="8"/>
  <c r="T15" i="8"/>
  <c r="T14" i="8"/>
  <c r="T13" i="8"/>
  <c r="T12" i="8"/>
  <c r="T11" i="8"/>
  <c r="T10" i="8"/>
  <c r="T9" i="8"/>
  <c r="T8" i="8"/>
  <c r="T7" i="8"/>
  <c r="T6" i="8"/>
  <c r="T5" i="8"/>
  <c r="T4" i="8"/>
  <c r="T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O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J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3" i="8"/>
  <c r="CV22" i="7"/>
  <c r="CV21" i="7"/>
  <c r="CV20" i="7"/>
  <c r="CV19" i="7"/>
  <c r="CV18" i="7"/>
  <c r="CV17" i="7"/>
  <c r="CV16" i="7"/>
  <c r="CV15" i="7"/>
  <c r="CV14" i="7"/>
  <c r="CV13" i="7"/>
  <c r="CV12" i="7"/>
  <c r="CV11" i="7"/>
  <c r="CV10" i="7"/>
  <c r="CV9" i="7"/>
  <c r="CV8" i="7"/>
  <c r="CV7" i="7"/>
  <c r="CV6" i="7"/>
  <c r="CV5" i="7"/>
  <c r="CV4" i="7"/>
  <c r="CV3" i="7"/>
  <c r="CQ22" i="7"/>
  <c r="CQ21" i="7"/>
  <c r="CQ20" i="7"/>
  <c r="CQ19" i="7"/>
  <c r="CQ18" i="7"/>
  <c r="CQ17" i="7"/>
  <c r="CQ16" i="7"/>
  <c r="CQ15" i="7"/>
  <c r="CQ14" i="7"/>
  <c r="CQ13" i="7"/>
  <c r="CQ12" i="7"/>
  <c r="CQ11" i="7"/>
  <c r="CQ10" i="7"/>
  <c r="CQ9" i="7"/>
  <c r="CQ8" i="7"/>
  <c r="CQ7" i="7"/>
  <c r="CQ6" i="7"/>
  <c r="CQ5" i="7"/>
  <c r="CQ4" i="7"/>
  <c r="CQ3" i="7"/>
  <c r="CL22" i="7"/>
  <c r="CL21" i="7"/>
  <c r="CL20" i="7"/>
  <c r="CL19" i="7"/>
  <c r="CL18" i="7"/>
  <c r="CL17" i="7"/>
  <c r="CL16" i="7"/>
  <c r="CL15" i="7"/>
  <c r="CL14" i="7"/>
  <c r="CL13" i="7"/>
  <c r="CL12" i="7"/>
  <c r="CL11" i="7"/>
  <c r="CL10" i="7"/>
  <c r="CL9" i="7"/>
  <c r="CL8" i="7"/>
  <c r="CL7" i="7"/>
  <c r="CL6" i="7"/>
  <c r="CL5" i="7"/>
  <c r="CL4" i="7"/>
  <c r="CL3" i="7"/>
  <c r="CG22" i="7"/>
  <c r="CG21" i="7"/>
  <c r="CG20" i="7"/>
  <c r="CG19" i="7"/>
  <c r="CG18" i="7"/>
  <c r="CG17" i="7"/>
  <c r="CG16" i="7"/>
  <c r="CG15" i="7"/>
  <c r="CG14" i="7"/>
  <c r="CG13" i="7"/>
  <c r="CG12" i="7"/>
  <c r="CG11" i="7"/>
  <c r="CG10" i="7"/>
  <c r="CG9" i="7"/>
  <c r="CG8" i="7"/>
  <c r="CG7" i="7"/>
  <c r="CG6" i="7"/>
  <c r="CG5" i="7"/>
  <c r="CG4" i="7"/>
  <c r="CG3" i="7"/>
  <c r="BZ22" i="7"/>
  <c r="BZ21" i="7"/>
  <c r="BZ20" i="7"/>
  <c r="BZ19" i="7"/>
  <c r="BZ18" i="7"/>
  <c r="BZ17" i="7"/>
  <c r="BZ16" i="7"/>
  <c r="BZ15" i="7"/>
  <c r="BZ14" i="7"/>
  <c r="BZ13" i="7"/>
  <c r="BZ12" i="7"/>
  <c r="BZ11" i="7"/>
  <c r="BZ10" i="7"/>
  <c r="BZ9" i="7"/>
  <c r="BZ8" i="7"/>
  <c r="BZ7" i="7"/>
  <c r="BZ6" i="7"/>
  <c r="BZ5" i="7"/>
  <c r="BZ4" i="7"/>
  <c r="BZ3" i="7"/>
  <c r="BS22" i="7"/>
  <c r="BS21" i="7"/>
  <c r="BS20" i="7"/>
  <c r="BS19" i="7"/>
  <c r="BS18" i="7"/>
  <c r="BS17" i="7"/>
  <c r="BS16" i="7"/>
  <c r="BS15" i="7"/>
  <c r="BS14" i="7"/>
  <c r="BS13" i="7"/>
  <c r="BS12" i="7"/>
  <c r="BS11" i="7"/>
  <c r="BS10" i="7"/>
  <c r="BS9" i="7"/>
  <c r="BS8" i="7"/>
  <c r="BS7" i="7"/>
  <c r="BS6" i="7"/>
  <c r="BS5" i="7"/>
  <c r="BS4" i="7"/>
  <c r="BS3" i="7"/>
  <c r="BH22" i="7"/>
  <c r="BH21" i="7"/>
  <c r="BH20" i="7"/>
  <c r="BH19" i="7"/>
  <c r="BH18" i="7"/>
  <c r="BH17" i="7"/>
  <c r="BH16" i="7"/>
  <c r="BH15" i="7"/>
  <c r="BH14" i="7"/>
  <c r="BH13" i="7"/>
  <c r="BH12" i="7"/>
  <c r="BH11" i="7"/>
  <c r="BH10" i="7"/>
  <c r="BH9" i="7"/>
  <c r="BH8" i="7"/>
  <c r="BH7" i="7"/>
  <c r="BH6" i="7"/>
  <c r="BH5" i="7"/>
  <c r="BH4" i="7"/>
  <c r="BH3" i="7"/>
  <c r="BC22" i="7"/>
  <c r="BC21" i="7"/>
  <c r="BC20" i="7"/>
  <c r="BC19" i="7"/>
  <c r="BC18" i="7"/>
  <c r="BC17" i="7"/>
  <c r="BC16" i="7"/>
  <c r="BC15" i="7"/>
  <c r="BC14" i="7"/>
  <c r="BC13" i="7"/>
  <c r="BC12" i="7"/>
  <c r="BC11" i="7"/>
  <c r="BC10" i="7"/>
  <c r="BC9" i="7"/>
  <c r="BC8" i="7"/>
  <c r="BC7" i="7"/>
  <c r="BC6" i="7"/>
  <c r="BC5" i="7"/>
  <c r="BC4" i="7"/>
  <c r="BC3" i="7"/>
  <c r="AX22" i="7"/>
  <c r="AX21" i="7"/>
  <c r="AX20" i="7"/>
  <c r="AX19" i="7"/>
  <c r="AX18" i="7"/>
  <c r="AX17" i="7"/>
  <c r="AX16" i="7"/>
  <c r="AX15" i="7"/>
  <c r="AX14" i="7"/>
  <c r="AX13" i="7"/>
  <c r="AX12" i="7"/>
  <c r="AX11" i="7"/>
  <c r="AX10" i="7"/>
  <c r="AX9" i="7"/>
  <c r="AX8" i="7"/>
  <c r="AX7" i="7"/>
  <c r="AX6" i="7"/>
  <c r="AX5" i="7"/>
  <c r="AX4" i="7"/>
  <c r="AX3" i="7"/>
  <c r="AS22" i="7"/>
  <c r="AS21" i="7"/>
  <c r="AS20" i="7"/>
  <c r="AS19" i="7"/>
  <c r="AS18" i="7"/>
  <c r="AS17" i="7"/>
  <c r="AS16" i="7"/>
  <c r="AS15" i="7"/>
  <c r="AS14" i="7"/>
  <c r="AS13" i="7"/>
  <c r="AS12" i="7"/>
  <c r="AS11" i="7"/>
  <c r="AS10" i="7"/>
  <c r="AS9" i="7"/>
  <c r="AS8" i="7"/>
  <c r="AS7" i="7"/>
  <c r="AS6" i="7"/>
  <c r="AS5" i="7"/>
  <c r="AS4" i="7"/>
  <c r="AS3" i="7"/>
  <c r="AN22" i="7"/>
  <c r="AN21" i="7"/>
  <c r="AN20" i="7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5" i="7"/>
  <c r="AN4" i="7"/>
  <c r="AN3" i="7"/>
  <c r="AI22" i="7"/>
  <c r="AI21" i="7"/>
  <c r="AI20" i="7"/>
  <c r="AI19" i="7"/>
  <c r="AI18" i="7"/>
  <c r="AI17" i="7"/>
  <c r="AI16" i="7"/>
  <c r="AI15" i="7"/>
  <c r="AI14" i="7"/>
  <c r="AI13" i="7"/>
  <c r="AI12" i="7"/>
  <c r="AI11" i="7"/>
  <c r="AI10" i="7"/>
  <c r="AI9" i="7"/>
  <c r="AI8" i="7"/>
  <c r="AI7" i="7"/>
  <c r="AI6" i="7"/>
  <c r="AI5" i="7"/>
  <c r="AI4" i="7"/>
  <c r="AI3" i="7"/>
  <c r="AD22" i="7"/>
  <c r="AD21" i="7"/>
  <c r="AD20" i="7"/>
  <c r="AD19" i="7"/>
  <c r="AD18" i="7"/>
  <c r="AD17" i="7"/>
  <c r="AD16" i="7"/>
  <c r="AD15" i="7"/>
  <c r="AD14" i="7"/>
  <c r="AD13" i="7"/>
  <c r="AD12" i="7"/>
  <c r="AD11" i="7"/>
  <c r="AD10" i="7"/>
  <c r="AD9" i="7"/>
  <c r="AD8" i="7"/>
  <c r="AD7" i="7"/>
  <c r="AD6" i="7"/>
  <c r="AD5" i="7"/>
  <c r="AD4" i="7"/>
  <c r="AD3" i="7"/>
  <c r="Y22" i="7"/>
  <c r="Y21" i="7"/>
  <c r="Y20" i="7"/>
  <c r="Y19" i="7"/>
  <c r="Y18" i="7"/>
  <c r="Y17" i="7"/>
  <c r="Y16" i="7"/>
  <c r="Y15" i="7"/>
  <c r="Y14" i="7"/>
  <c r="Y13" i="7"/>
  <c r="Y12" i="7"/>
  <c r="Y11" i="7"/>
  <c r="Y10" i="7"/>
  <c r="Y9" i="7"/>
  <c r="Y8" i="7"/>
  <c r="Y7" i="7"/>
  <c r="Y6" i="7"/>
  <c r="Y5" i="7"/>
  <c r="Y4" i="7"/>
  <c r="Y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9" i="7"/>
  <c r="T8" i="7"/>
  <c r="T7" i="7"/>
  <c r="T6" i="7"/>
  <c r="T5" i="7"/>
  <c r="T4" i="7"/>
  <c r="T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O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3" i="7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5" i="4"/>
  <c r="AD4" i="4"/>
  <c r="AD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Y7" i="4"/>
  <c r="Y6" i="4"/>
  <c r="Y5" i="4"/>
  <c r="Y4" i="4"/>
  <c r="Y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T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3" i="4"/>
  <c r="CW23" i="10" l="1"/>
  <c r="F24" i="2"/>
  <c r="G24" i="2"/>
  <c r="C23" i="3"/>
  <c r="D23" i="3"/>
  <c r="E23" i="3"/>
  <c r="F23" i="3"/>
  <c r="G23" i="3"/>
  <c r="H23" i="3"/>
  <c r="I23" i="3"/>
  <c r="J23" i="3"/>
  <c r="K23" i="3"/>
  <c r="B23" i="3"/>
  <c r="C23" i="1"/>
  <c r="D23" i="1"/>
  <c r="E23" i="1"/>
  <c r="F23" i="1"/>
  <c r="G23" i="1"/>
  <c r="H23" i="1"/>
  <c r="I23" i="1"/>
  <c r="J23" i="1"/>
  <c r="K23" i="1"/>
  <c r="L23" i="1"/>
  <c r="B23" i="1"/>
  <c r="J24" i="2"/>
  <c r="C24" i="2"/>
  <c r="D24" i="2"/>
  <c r="E24" i="2"/>
  <c r="H24" i="2"/>
  <c r="I24" i="2"/>
  <c r="K24" i="2"/>
  <c r="L24" i="2"/>
  <c r="M24" i="2"/>
  <c r="N24" i="2"/>
  <c r="O24" i="2"/>
  <c r="P24" i="2"/>
  <c r="Q24" i="2"/>
  <c r="R24" i="2"/>
  <c r="S24" i="2"/>
  <c r="B24" i="2"/>
  <c r="CH23" i="10" l="1"/>
  <c r="CA23" i="10"/>
  <c r="CI23" i="10"/>
  <c r="CG23" i="10"/>
  <c r="CF23" i="10"/>
  <c r="CE23" i="10"/>
  <c r="CD23" i="10"/>
  <c r="CC23" i="10"/>
  <c r="CB23" i="10"/>
  <c r="BZ23" i="10"/>
  <c r="BY23" i="10"/>
  <c r="BX23" i="10"/>
  <c r="BT23" i="10" l="1"/>
  <c r="BU23" i="10"/>
  <c r="BL23" i="10"/>
  <c r="BM23" i="10"/>
  <c r="BN23" i="10"/>
  <c r="BO23" i="10"/>
  <c r="BP23" i="10"/>
  <c r="BQ23" i="10"/>
  <c r="BR23" i="10"/>
  <c r="BS23" i="10"/>
  <c r="AZ23" i="10"/>
  <c r="BA23" i="10"/>
  <c r="BB23" i="10"/>
  <c r="BC23" i="10"/>
  <c r="BF23" i="10"/>
  <c r="BG23" i="10"/>
  <c r="BH23" i="10"/>
  <c r="BI23" i="10"/>
  <c r="BJ23" i="10"/>
  <c r="BK23" i="10"/>
  <c r="C23" i="10"/>
  <c r="D23" i="10"/>
  <c r="E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T23" i="10"/>
  <c r="U23" i="10"/>
  <c r="V23" i="10"/>
  <c r="W23" i="10"/>
  <c r="X23" i="10"/>
  <c r="Y23" i="10"/>
  <c r="Z23" i="10"/>
  <c r="AA23" i="10"/>
  <c r="AB23" i="10"/>
  <c r="AC23" i="10"/>
  <c r="AD23" i="10"/>
  <c r="AE23" i="10"/>
  <c r="AH23" i="10"/>
  <c r="AI23" i="10"/>
  <c r="AJ23" i="10"/>
  <c r="AK23" i="10"/>
  <c r="AN23" i="10"/>
  <c r="AO23" i="10"/>
  <c r="AP23" i="10"/>
  <c r="AQ23" i="10"/>
  <c r="AR23" i="10"/>
  <c r="AS23" i="10"/>
  <c r="AV23" i="10"/>
  <c r="AW23" i="10"/>
  <c r="B23" i="10"/>
  <c r="E23" i="9"/>
  <c r="T23" i="8"/>
  <c r="O23" i="8"/>
  <c r="J23" i="8"/>
  <c r="E23" i="8"/>
  <c r="CV23" i="7"/>
  <c r="CQ23" i="7"/>
  <c r="CL23" i="7"/>
  <c r="CG23" i="7"/>
  <c r="BZ23" i="7"/>
  <c r="BS23" i="7"/>
  <c r="BH23" i="7"/>
  <c r="BC23" i="7"/>
  <c r="AX23" i="7"/>
  <c r="AS23" i="7"/>
  <c r="AN23" i="7"/>
  <c r="AI23" i="7"/>
  <c r="AD23" i="7"/>
  <c r="Y23" i="7"/>
  <c r="T23" i="7"/>
  <c r="O23" i="7"/>
  <c r="J23" i="7"/>
  <c r="C23" i="9"/>
  <c r="D23" i="9"/>
  <c r="F23" i="9"/>
  <c r="B23" i="9"/>
  <c r="B23" i="8"/>
  <c r="C23" i="8"/>
  <c r="D23" i="8"/>
  <c r="F23" i="8"/>
  <c r="G23" i="8"/>
  <c r="H23" i="8"/>
  <c r="I23" i="8"/>
  <c r="K23" i="8"/>
  <c r="L23" i="8"/>
  <c r="M23" i="8"/>
  <c r="N23" i="8"/>
  <c r="P23" i="8"/>
  <c r="Q23" i="8"/>
  <c r="R23" i="8"/>
  <c r="S23" i="8"/>
  <c r="U23" i="8"/>
  <c r="V23" i="7"/>
  <c r="W23" i="7"/>
  <c r="X23" i="7"/>
  <c r="Z23" i="7"/>
  <c r="AA23" i="7"/>
  <c r="AB23" i="7"/>
  <c r="AC23" i="7"/>
  <c r="AE23" i="7"/>
  <c r="AF23" i="7"/>
  <c r="AG23" i="7"/>
  <c r="AH23" i="7"/>
  <c r="AJ23" i="7"/>
  <c r="AK23" i="7"/>
  <c r="AL23" i="7"/>
  <c r="AM23" i="7"/>
  <c r="AO23" i="7"/>
  <c r="AP23" i="7"/>
  <c r="AQ23" i="7"/>
  <c r="AR23" i="7"/>
  <c r="AT23" i="7"/>
  <c r="AU23" i="7"/>
  <c r="AV23" i="7"/>
  <c r="AW23" i="7"/>
  <c r="AY23" i="7"/>
  <c r="AZ23" i="7"/>
  <c r="BA23" i="7"/>
  <c r="BB23" i="7"/>
  <c r="BD23" i="7"/>
  <c r="BE23" i="7"/>
  <c r="BF23" i="7"/>
  <c r="BG23" i="7"/>
  <c r="BI23" i="7"/>
  <c r="BJ23" i="7"/>
  <c r="BK23" i="7"/>
  <c r="BL23" i="7"/>
  <c r="BM23" i="7"/>
  <c r="BN23" i="7"/>
  <c r="BO23" i="7"/>
  <c r="BP23" i="7"/>
  <c r="BQ23" i="7"/>
  <c r="BR23" i="7"/>
  <c r="BT23" i="7"/>
  <c r="BU23" i="7"/>
  <c r="BV23" i="7"/>
  <c r="BW23" i="7"/>
  <c r="BX23" i="7"/>
  <c r="BY23" i="7"/>
  <c r="CA23" i="7"/>
  <c r="CB23" i="7"/>
  <c r="CC23" i="7"/>
  <c r="CD23" i="7"/>
  <c r="CE23" i="7"/>
  <c r="CF23" i="7"/>
  <c r="CH23" i="7"/>
  <c r="CI23" i="7"/>
  <c r="CJ23" i="7"/>
  <c r="CK23" i="7"/>
  <c r="CM23" i="7"/>
  <c r="CN23" i="7"/>
  <c r="CO23" i="7"/>
  <c r="CP23" i="7"/>
  <c r="CR23" i="7"/>
  <c r="CS23" i="7"/>
  <c r="CT23" i="7"/>
  <c r="CU23" i="7"/>
  <c r="CW23" i="7"/>
  <c r="C23" i="7"/>
  <c r="D23" i="7"/>
  <c r="F23" i="7"/>
  <c r="G23" i="7"/>
  <c r="H23" i="7"/>
  <c r="I23" i="7"/>
  <c r="K23" i="7"/>
  <c r="L23" i="7"/>
  <c r="M23" i="7"/>
  <c r="N23" i="7"/>
  <c r="P23" i="7"/>
  <c r="Q23" i="7"/>
  <c r="R23" i="7"/>
  <c r="S23" i="7"/>
  <c r="U23" i="7"/>
  <c r="B23" i="7"/>
  <c r="C23" i="5"/>
  <c r="D23" i="5"/>
  <c r="E23" i="5"/>
  <c r="F23" i="5"/>
  <c r="B23" i="5"/>
  <c r="AE23" i="4"/>
  <c r="AD23" i="4"/>
  <c r="AC23" i="4"/>
  <c r="AB23" i="4"/>
  <c r="AA23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E23" i="7" l="1"/>
</calcChain>
</file>

<file path=xl/sharedStrings.xml><?xml version="1.0" encoding="utf-8"?>
<sst xmlns="http://schemas.openxmlformats.org/spreadsheetml/2006/main" count="569" uniqueCount="143">
  <si>
    <t>Dzongkhag</t>
  </si>
  <si>
    <t>Cattle</t>
  </si>
  <si>
    <t>Yak</t>
  </si>
  <si>
    <t>Zo-Zom</t>
  </si>
  <si>
    <t>Buffalo</t>
  </si>
  <si>
    <t>Mithun</t>
  </si>
  <si>
    <t>Galang</t>
  </si>
  <si>
    <t>Equine</t>
  </si>
  <si>
    <t>Pig</t>
  </si>
  <si>
    <t>Poultry</t>
  </si>
  <si>
    <t>Sheep</t>
  </si>
  <si>
    <t>Goat</t>
  </si>
  <si>
    <t>Bumthang</t>
  </si>
  <si>
    <t>Chhukha</t>
  </si>
  <si>
    <t>Dagana</t>
  </si>
  <si>
    <t>Gasa</t>
  </si>
  <si>
    <t>Haa</t>
  </si>
  <si>
    <t>Lhuentse</t>
  </si>
  <si>
    <t>Monggar</t>
  </si>
  <si>
    <t>Paro</t>
  </si>
  <si>
    <t>Pema Gatshel</t>
  </si>
  <si>
    <t>Punakha</t>
  </si>
  <si>
    <t>Samdrup Jongkhar</t>
  </si>
  <si>
    <t>Samtse</t>
  </si>
  <si>
    <t>Sarpang</t>
  </si>
  <si>
    <t>Thimphu</t>
  </si>
  <si>
    <t>Trashigang</t>
  </si>
  <si>
    <t>Trashi Yangtse</t>
  </si>
  <si>
    <t>Trongsa</t>
  </si>
  <si>
    <t>Tsirang</t>
  </si>
  <si>
    <t>Wangdue Phodrang</t>
  </si>
  <si>
    <t>Zhemgang</t>
  </si>
  <si>
    <t>Total</t>
  </si>
  <si>
    <t>Dairy</t>
  </si>
  <si>
    <t>Meat</t>
  </si>
  <si>
    <t>Other Products</t>
  </si>
  <si>
    <t>Cattle death</t>
  </si>
  <si>
    <t>Death Yak</t>
  </si>
  <si>
    <t>Death Zo-Zom</t>
  </si>
  <si>
    <t>Death buffalo</t>
  </si>
  <si>
    <t>Equine death</t>
  </si>
  <si>
    <t>Pig death</t>
  </si>
  <si>
    <t>Poultry death</t>
  </si>
  <si>
    <t>Sheep death</t>
  </si>
  <si>
    <t>Goat death</t>
  </si>
  <si>
    <t>Maize</t>
  </si>
  <si>
    <t>Wheat</t>
  </si>
  <si>
    <t>Barley</t>
  </si>
  <si>
    <t>Millet</t>
  </si>
  <si>
    <t>Buckwheat</t>
  </si>
  <si>
    <t>Quinoa</t>
  </si>
  <si>
    <t>Growers</t>
  </si>
  <si>
    <t>Sown Area</t>
  </si>
  <si>
    <t>Lost Area</t>
  </si>
  <si>
    <t>Harvested Area</t>
  </si>
  <si>
    <t xml:space="preserve">Sarpang </t>
  </si>
  <si>
    <t xml:space="preserve">Total </t>
  </si>
  <si>
    <t>Mustard</t>
  </si>
  <si>
    <t>Asparagus</t>
  </si>
  <si>
    <t>Beans</t>
  </si>
  <si>
    <t>Brinjal/ Egg plants</t>
  </si>
  <si>
    <t>Broccoli</t>
  </si>
  <si>
    <t>Bulb Onion</t>
  </si>
  <si>
    <t>Bunching Onion</t>
  </si>
  <si>
    <t xml:space="preserve">Cabbage </t>
  </si>
  <si>
    <t xml:space="preserve">Carrot </t>
  </si>
  <si>
    <t>Cauliflower</t>
  </si>
  <si>
    <t>Chilli Small</t>
  </si>
  <si>
    <t>Chilli Dalle</t>
  </si>
  <si>
    <t>Chilli Others</t>
  </si>
  <si>
    <t>Slippery gourds</t>
  </si>
  <si>
    <t>Gourd others</t>
  </si>
  <si>
    <t>Green Leaves</t>
  </si>
  <si>
    <t>Peas</t>
  </si>
  <si>
    <t>Pumpkin</t>
  </si>
  <si>
    <t>Radish</t>
  </si>
  <si>
    <t>Squash</t>
  </si>
  <si>
    <t>Tomato</t>
  </si>
  <si>
    <t>Turnip</t>
  </si>
  <si>
    <t>Beetroot</t>
  </si>
  <si>
    <t>Cucumber</t>
  </si>
  <si>
    <t>Ginger</t>
  </si>
  <si>
    <t>Garlic Bulb</t>
  </si>
  <si>
    <t>Garlic Leaves</t>
  </si>
  <si>
    <t>Coriander</t>
  </si>
  <si>
    <t>Potato</t>
  </si>
  <si>
    <t>Apple</t>
  </si>
  <si>
    <t>Apricot</t>
  </si>
  <si>
    <t>Areca nut</t>
  </si>
  <si>
    <t>Avocado</t>
  </si>
  <si>
    <t>Banana</t>
  </si>
  <si>
    <t>Dragon Fruit</t>
  </si>
  <si>
    <t>Guava</t>
  </si>
  <si>
    <t xml:space="preserve">Hazelnut </t>
  </si>
  <si>
    <t>Jackfruit</t>
  </si>
  <si>
    <t>lemons and Limes</t>
  </si>
  <si>
    <t>Litchi</t>
  </si>
  <si>
    <t>Mandarin</t>
  </si>
  <si>
    <t>Mango</t>
  </si>
  <si>
    <t>Papaya</t>
  </si>
  <si>
    <t>Peach</t>
  </si>
  <si>
    <t>Pear</t>
  </si>
  <si>
    <t>Persiommon</t>
  </si>
  <si>
    <t>Pineapple</t>
  </si>
  <si>
    <t xml:space="preserve">Plum </t>
  </si>
  <si>
    <t>Pomegranate</t>
  </si>
  <si>
    <t>Tree Tomato</t>
  </si>
  <si>
    <t>Walnut</t>
  </si>
  <si>
    <t>Almond</t>
  </si>
  <si>
    <t>Chestnut</t>
  </si>
  <si>
    <t>Pecanut</t>
  </si>
  <si>
    <t>Cherry</t>
  </si>
  <si>
    <t>Production (KG)</t>
  </si>
  <si>
    <t>Passion Fruits</t>
  </si>
  <si>
    <t>Govt. Farms</t>
  </si>
  <si>
    <t>Govt. Farms/SoEs</t>
  </si>
  <si>
    <t>Mithun death</t>
  </si>
  <si>
    <t>Milk (KG)</t>
  </si>
  <si>
    <t>Butter (KG)</t>
  </si>
  <si>
    <t>Cheese (KG)</t>
  </si>
  <si>
    <t>Chugo (KG)</t>
  </si>
  <si>
    <t>Zetey (KG)</t>
  </si>
  <si>
    <t>Phelu (KG)</t>
  </si>
  <si>
    <t>Beef (KG)</t>
  </si>
  <si>
    <t>Yak Meat (KG)</t>
  </si>
  <si>
    <t>Buff Meat (KG)</t>
  </si>
  <si>
    <t>Pork (KG)</t>
  </si>
  <si>
    <t>Chevon (KG)</t>
  </si>
  <si>
    <t>Mutton (KG)</t>
  </si>
  <si>
    <t>Chicken (KG)</t>
  </si>
  <si>
    <t>Fish (KG)</t>
  </si>
  <si>
    <t>Honey (KG)</t>
  </si>
  <si>
    <t>Yak Wool (KG)</t>
  </si>
  <si>
    <t>Sheep Wool (KG)</t>
  </si>
  <si>
    <t>Eggs (Number)</t>
  </si>
  <si>
    <t>Total Trees (Number)</t>
  </si>
  <si>
    <t>Bearing Trees (Number)</t>
  </si>
  <si>
    <t>Sown Area (Decimal)</t>
  </si>
  <si>
    <t>Lost Area (Decimal)</t>
  </si>
  <si>
    <t>Harvested Area (Decimal)</t>
  </si>
  <si>
    <t>Watermelon</t>
  </si>
  <si>
    <t>Strawberry</t>
  </si>
  <si>
    <t>Grape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</si>
</sst>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164" fontId="4" fillId="2" borderId="1" xfId="1" applyNumberFormat="1" applyFont="1" applyFill="1" applyBorder="1" applyAlignment="1">
      <alignment horizontal="left"/>
    </xf>
    <xf numFmtId="164" fontId="4" fillId="2" borderId="1" xfId="1" applyNumberFormat="1" applyFont="1" applyFill="1" applyBorder="1" applyAlignment="1">
      <alignment horizontal="right"/>
    </xf>
    <xf numFmtId="164" fontId="3" fillId="0" borderId="1" xfId="1" applyNumberFormat="1" applyFont="1" applyBorder="1" applyAlignment="1">
      <alignment horizontal="left"/>
    </xf>
    <xf numFmtId="164" fontId="3" fillId="0" borderId="1" xfId="1" applyNumberFormat="1" applyFont="1" applyBorder="1" applyAlignment="1">
      <alignment horizontal="right"/>
    </xf>
    <xf numFmtId="164" fontId="4" fillId="0" borderId="1" xfId="1" applyNumberFormat="1" applyFont="1" applyBorder="1" applyAlignment="1">
      <alignment horizontal="left"/>
    </xf>
    <xf numFmtId="164" fontId="4" fillId="0" borderId="1" xfId="1" applyNumberFormat="1" applyFont="1" applyBorder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164" fontId="0" fillId="0" borderId="1" xfId="1" applyNumberFormat="1" applyFont="1" applyBorder="1"/>
    <xf numFmtId="164" fontId="2" fillId="0" borderId="1" xfId="1" applyNumberFormat="1" applyFont="1" applyBorder="1"/>
    <xf numFmtId="0" fontId="2" fillId="2" borderId="1" xfId="0" applyFont="1" applyFill="1" applyBorder="1"/>
    <xf numFmtId="164" fontId="2" fillId="0" borderId="0" xfId="1" applyNumberFormat="1" applyFont="1"/>
    <xf numFmtId="0" fontId="2" fillId="3" borderId="1" xfId="0" applyFont="1" applyFill="1" applyBorder="1"/>
    <xf numFmtId="164" fontId="0" fillId="0" borderId="0" xfId="0" applyNumberFormat="1"/>
    <xf numFmtId="164" fontId="2" fillId="3" borderId="1" xfId="1" applyNumberFormat="1" applyFont="1" applyFill="1" applyBorder="1"/>
    <xf numFmtId="164" fontId="0" fillId="4" borderId="1" xfId="1" applyNumberFormat="1" applyFont="1" applyFill="1" applyBorder="1"/>
    <xf numFmtId="164" fontId="2" fillId="4" borderId="1" xfId="1" applyNumberFormat="1" applyFont="1" applyFill="1" applyBorder="1"/>
    <xf numFmtId="3" fontId="0" fillId="0" borderId="0" xfId="0" applyNumberFormat="1"/>
    <xf numFmtId="9" fontId="0" fillId="0" borderId="0" xfId="2" applyFont="1"/>
    <xf numFmtId="164" fontId="0" fillId="0" borderId="1" xfId="1" applyNumberFormat="1" applyFont="1" applyFill="1" applyBorder="1"/>
    <xf numFmtId="164" fontId="2" fillId="0" borderId="1" xfId="1" applyNumberFormat="1" applyFont="1" applyFill="1" applyBorder="1"/>
    <xf numFmtId="164" fontId="4" fillId="0" borderId="0" xfId="1" applyNumberFormat="1" applyFont="1" applyFill="1" applyBorder="1" applyAlignment="1">
      <alignment horizontal="right"/>
    </xf>
    <xf numFmtId="164" fontId="2" fillId="3" borderId="3" xfId="1" applyNumberFormat="1" applyFont="1" applyFill="1" applyBorder="1" applyAlignment="1">
      <alignment horizontal="center"/>
    </xf>
    <xf numFmtId="164" fontId="0" fillId="5" borderId="1" xfId="1" applyNumberFormat="1" applyFont="1" applyFill="1" applyBorder="1"/>
    <xf numFmtId="164" fontId="2" fillId="3" borderId="2" xfId="1" applyNumberFormat="1" applyFont="1" applyFill="1" applyBorder="1" applyAlignment="1"/>
    <xf numFmtId="164" fontId="2" fillId="3" borderId="4" xfId="1" applyNumberFormat="1" applyFont="1" applyFill="1" applyBorder="1" applyAlignment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64" fontId="2" fillId="3" borderId="2" xfId="1" applyNumberFormat="1" applyFont="1" applyFill="1" applyBorder="1" applyAlignment="1">
      <alignment horizontal="center"/>
    </xf>
    <xf numFmtId="164" fontId="2" fillId="3" borderId="4" xfId="1" applyNumberFormat="1" applyFont="1" applyFill="1" applyBorder="1" applyAlignment="1">
      <alignment horizontal="center"/>
    </xf>
    <xf numFmtId="164" fontId="2" fillId="3" borderId="3" xfId="1" applyNumberFormat="1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 cent" xfId="2" builtinId="5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73836-6D6C-8E44-BA0C-BEA3F343FD1A}">
  <dimension ref="A1:AE25"/>
  <sheetViews>
    <sheetView zoomScale="125" zoomScaleNormal="150" workbookViewId="0">
      <pane xSplit="1" ySplit="2" topLeftCell="T3" activePane="bottomRight" state="frozen"/>
      <selection activeCell="J30" sqref="J30"/>
      <selection pane="topRight" activeCell="J30" sqref="J30"/>
      <selection pane="bottomLeft" activeCell="J30" sqref="J30"/>
      <selection pane="bottomRight" activeCell="E28" sqref="E28"/>
    </sheetView>
  </sheetViews>
  <sheetFormatPr baseColWidth="10" defaultRowHeight="16" x14ac:dyDescent="0.2"/>
  <cols>
    <col min="1" max="1" width="17.33203125" bestFit="1" customWidth="1"/>
    <col min="2" max="2" width="8.1640625" bestFit="1" customWidth="1"/>
    <col min="3" max="3" width="18.83203125" bestFit="1" customWidth="1"/>
    <col min="4" max="4" width="17.6640625" bestFit="1" customWidth="1"/>
    <col min="5" max="5" width="23" bestFit="1" customWidth="1"/>
    <col min="6" max="6" width="14.5" bestFit="1" customWidth="1"/>
    <col min="7" max="7" width="8.1640625" bestFit="1" customWidth="1"/>
    <col min="8" max="8" width="18.83203125" bestFit="1" customWidth="1"/>
    <col min="9" max="9" width="17.6640625" bestFit="1" customWidth="1"/>
    <col min="10" max="10" width="23" bestFit="1" customWidth="1"/>
    <col min="11" max="11" width="14.5" bestFit="1" customWidth="1"/>
    <col min="12" max="12" width="8.1640625" bestFit="1" customWidth="1"/>
    <col min="13" max="13" width="18.83203125" bestFit="1" customWidth="1"/>
    <col min="14" max="14" width="17.6640625" bestFit="1" customWidth="1"/>
    <col min="15" max="15" width="23" bestFit="1" customWidth="1"/>
    <col min="16" max="16" width="14.5" bestFit="1" customWidth="1"/>
    <col min="17" max="17" width="8.1640625" bestFit="1" customWidth="1"/>
    <col min="18" max="18" width="18.83203125" bestFit="1" customWidth="1"/>
    <col min="19" max="19" width="17.6640625" bestFit="1" customWidth="1"/>
    <col min="20" max="20" width="23" bestFit="1" customWidth="1"/>
    <col min="21" max="21" width="14.5" bestFit="1" customWidth="1"/>
    <col min="22" max="22" width="8.1640625" bestFit="1" customWidth="1"/>
    <col min="23" max="23" width="18.83203125" bestFit="1" customWidth="1"/>
    <col min="24" max="24" width="17.6640625" bestFit="1" customWidth="1"/>
    <col min="25" max="25" width="23" bestFit="1" customWidth="1"/>
    <col min="26" max="26" width="14.5" bestFit="1" customWidth="1"/>
    <col min="27" max="27" width="8.1640625" bestFit="1" customWidth="1"/>
    <col min="28" max="28" width="18.83203125" bestFit="1" customWidth="1"/>
    <col min="29" max="29" width="17.6640625" bestFit="1" customWidth="1"/>
    <col min="30" max="30" width="23" bestFit="1" customWidth="1"/>
    <col min="31" max="31" width="14.5" bestFit="1" customWidth="1"/>
  </cols>
  <sheetData>
    <row r="1" spans="1:31" s="7" customFormat="1" x14ac:dyDescent="0.2">
      <c r="A1" s="14"/>
      <c r="B1" s="28" t="s">
        <v>45</v>
      </c>
      <c r="C1" s="28"/>
      <c r="D1" s="28"/>
      <c r="E1" s="28"/>
      <c r="F1" s="28"/>
      <c r="G1" s="28" t="s">
        <v>46</v>
      </c>
      <c r="H1" s="28"/>
      <c r="I1" s="28"/>
      <c r="J1" s="28"/>
      <c r="K1" s="28"/>
      <c r="L1" s="28" t="s">
        <v>47</v>
      </c>
      <c r="M1" s="28"/>
      <c r="N1" s="28"/>
      <c r="O1" s="28"/>
      <c r="P1" s="28"/>
      <c r="Q1" s="28" t="s">
        <v>48</v>
      </c>
      <c r="R1" s="28"/>
      <c r="S1" s="28"/>
      <c r="T1" s="28"/>
      <c r="U1" s="28"/>
      <c r="V1" s="28" t="s">
        <v>49</v>
      </c>
      <c r="W1" s="28"/>
      <c r="X1" s="28"/>
      <c r="Y1" s="28"/>
      <c r="Z1" s="28"/>
      <c r="AA1" s="28" t="s">
        <v>50</v>
      </c>
      <c r="AB1" s="28"/>
      <c r="AC1" s="28"/>
      <c r="AD1" s="28"/>
      <c r="AE1" s="28"/>
    </row>
    <row r="2" spans="1:31" s="7" customFormat="1" x14ac:dyDescent="0.2">
      <c r="A2" s="14" t="s">
        <v>0</v>
      </c>
      <c r="B2" s="14" t="s">
        <v>51</v>
      </c>
      <c r="C2" s="14" t="s">
        <v>137</v>
      </c>
      <c r="D2" s="14" t="s">
        <v>138</v>
      </c>
      <c r="E2" s="14" t="s">
        <v>139</v>
      </c>
      <c r="F2" s="14" t="s">
        <v>112</v>
      </c>
      <c r="G2" s="14" t="s">
        <v>51</v>
      </c>
      <c r="H2" s="14" t="s">
        <v>137</v>
      </c>
      <c r="I2" s="14" t="s">
        <v>138</v>
      </c>
      <c r="J2" s="14" t="s">
        <v>139</v>
      </c>
      <c r="K2" s="14" t="s">
        <v>112</v>
      </c>
      <c r="L2" s="14" t="s">
        <v>51</v>
      </c>
      <c r="M2" s="14" t="s">
        <v>137</v>
      </c>
      <c r="N2" s="14" t="s">
        <v>138</v>
      </c>
      <c r="O2" s="14" t="s">
        <v>139</v>
      </c>
      <c r="P2" s="14" t="s">
        <v>112</v>
      </c>
      <c r="Q2" s="14" t="s">
        <v>51</v>
      </c>
      <c r="R2" s="14" t="s">
        <v>137</v>
      </c>
      <c r="S2" s="14" t="s">
        <v>138</v>
      </c>
      <c r="T2" s="14" t="s">
        <v>139</v>
      </c>
      <c r="U2" s="14" t="s">
        <v>112</v>
      </c>
      <c r="V2" s="14" t="s">
        <v>51</v>
      </c>
      <c r="W2" s="14" t="s">
        <v>137</v>
      </c>
      <c r="X2" s="14" t="s">
        <v>138</v>
      </c>
      <c r="Y2" s="14" t="s">
        <v>139</v>
      </c>
      <c r="Z2" s="14" t="s">
        <v>112</v>
      </c>
      <c r="AA2" s="14" t="s">
        <v>51</v>
      </c>
      <c r="AB2" s="14" t="s">
        <v>137</v>
      </c>
      <c r="AC2" s="14" t="s">
        <v>138</v>
      </c>
      <c r="AD2" s="14" t="s">
        <v>139</v>
      </c>
      <c r="AE2" s="14" t="s">
        <v>112</v>
      </c>
    </row>
    <row r="3" spans="1:31" x14ac:dyDescent="0.2">
      <c r="A3" s="9" t="s">
        <v>12</v>
      </c>
      <c r="B3" s="10">
        <v>0</v>
      </c>
      <c r="C3" s="10">
        <v>0</v>
      </c>
      <c r="D3" s="10">
        <v>0</v>
      </c>
      <c r="E3" s="10">
        <v>0</v>
      </c>
      <c r="F3" s="10">
        <v>0</v>
      </c>
      <c r="G3" s="10">
        <v>143</v>
      </c>
      <c r="H3" s="10">
        <v>6521</v>
      </c>
      <c r="I3" s="10">
        <v>905</v>
      </c>
      <c r="J3" s="10">
        <f>H3-I3</f>
        <v>5616</v>
      </c>
      <c r="K3" s="10">
        <v>23248</v>
      </c>
      <c r="L3" s="10">
        <v>242</v>
      </c>
      <c r="M3" s="10">
        <v>15080</v>
      </c>
      <c r="N3" s="10">
        <v>4200</v>
      </c>
      <c r="O3" s="10">
        <f>M3-N3</f>
        <v>10880</v>
      </c>
      <c r="P3" s="10">
        <v>46067</v>
      </c>
      <c r="Q3" s="10">
        <v>0</v>
      </c>
      <c r="R3" s="10">
        <v>0</v>
      </c>
      <c r="S3" s="10">
        <v>0</v>
      </c>
      <c r="T3" s="10">
        <f>R3-S3</f>
        <v>0</v>
      </c>
      <c r="U3" s="10">
        <v>0</v>
      </c>
      <c r="V3" s="10">
        <v>41</v>
      </c>
      <c r="W3" s="10">
        <v>3825</v>
      </c>
      <c r="X3" s="10">
        <v>195</v>
      </c>
      <c r="Y3" s="10">
        <f>W3-X3</f>
        <v>3630</v>
      </c>
      <c r="Z3" s="10">
        <v>11762</v>
      </c>
      <c r="AA3" s="21">
        <v>0</v>
      </c>
      <c r="AB3" s="21">
        <v>0</v>
      </c>
      <c r="AC3" s="21">
        <v>0</v>
      </c>
      <c r="AD3" s="10">
        <f>AB3-AC3</f>
        <v>0</v>
      </c>
      <c r="AE3" s="21">
        <v>0</v>
      </c>
    </row>
    <row r="4" spans="1:31" x14ac:dyDescent="0.2">
      <c r="A4" s="9" t="s">
        <v>13</v>
      </c>
      <c r="B4" s="10">
        <v>1486</v>
      </c>
      <c r="C4" s="10">
        <v>58829</v>
      </c>
      <c r="D4" s="10">
        <v>11566</v>
      </c>
      <c r="E4" s="10">
        <v>47263</v>
      </c>
      <c r="F4" s="10">
        <v>591481</v>
      </c>
      <c r="G4" s="10">
        <v>145</v>
      </c>
      <c r="H4" s="10">
        <v>5647</v>
      </c>
      <c r="I4" s="10">
        <v>1313</v>
      </c>
      <c r="J4" s="10">
        <f t="shared" ref="J4:J22" si="0">H4-I4</f>
        <v>4334</v>
      </c>
      <c r="K4" s="10">
        <v>17555</v>
      </c>
      <c r="L4" s="10">
        <v>9</v>
      </c>
      <c r="M4" s="10">
        <v>360</v>
      </c>
      <c r="N4" s="10">
        <v>0</v>
      </c>
      <c r="O4" s="10">
        <f t="shared" ref="O4:O22" si="1">M4-N4</f>
        <v>360</v>
      </c>
      <c r="P4" s="10">
        <v>1080</v>
      </c>
      <c r="Q4" s="10">
        <v>28</v>
      </c>
      <c r="R4" s="10">
        <v>554</v>
      </c>
      <c r="S4" s="10">
        <v>0</v>
      </c>
      <c r="T4" s="10">
        <f t="shared" ref="T4:T22" si="2">R4-S4</f>
        <v>554</v>
      </c>
      <c r="U4" s="10">
        <v>1661</v>
      </c>
      <c r="V4" s="10">
        <v>360</v>
      </c>
      <c r="W4" s="10">
        <v>17708</v>
      </c>
      <c r="X4" s="10">
        <v>1614</v>
      </c>
      <c r="Y4" s="10">
        <f t="shared" ref="Y4:Y22" si="3">W4-X4</f>
        <v>16094</v>
      </c>
      <c r="Z4" s="10">
        <v>63747</v>
      </c>
      <c r="AA4" s="21">
        <v>0</v>
      </c>
      <c r="AB4" s="21">
        <v>0</v>
      </c>
      <c r="AC4" s="21">
        <v>0</v>
      </c>
      <c r="AD4" s="10">
        <f t="shared" ref="AD4:AD22" si="4">AB4-AC4</f>
        <v>0</v>
      </c>
      <c r="AE4" s="21">
        <v>0</v>
      </c>
    </row>
    <row r="5" spans="1:31" x14ac:dyDescent="0.2">
      <c r="A5" s="9" t="s">
        <v>14</v>
      </c>
      <c r="B5" s="10">
        <v>612</v>
      </c>
      <c r="C5" s="10">
        <v>26512</v>
      </c>
      <c r="D5" s="10">
        <v>5614</v>
      </c>
      <c r="E5" s="10">
        <v>20897</v>
      </c>
      <c r="F5" s="10">
        <v>193356</v>
      </c>
      <c r="G5" s="10">
        <v>0</v>
      </c>
      <c r="H5" s="10">
        <v>0</v>
      </c>
      <c r="I5" s="10">
        <v>0</v>
      </c>
      <c r="J5" s="10">
        <f t="shared" si="0"/>
        <v>0</v>
      </c>
      <c r="K5" s="10">
        <v>0</v>
      </c>
      <c r="L5" s="10">
        <v>1</v>
      </c>
      <c r="M5" s="10">
        <v>25</v>
      </c>
      <c r="N5" s="10">
        <v>0</v>
      </c>
      <c r="O5" s="10">
        <f t="shared" si="1"/>
        <v>25</v>
      </c>
      <c r="P5" s="10">
        <v>60</v>
      </c>
      <c r="Q5" s="10">
        <v>0</v>
      </c>
      <c r="R5" s="10">
        <v>0</v>
      </c>
      <c r="S5" s="10">
        <v>0</v>
      </c>
      <c r="T5" s="10">
        <f t="shared" si="2"/>
        <v>0</v>
      </c>
      <c r="U5" s="10">
        <v>0</v>
      </c>
      <c r="V5" s="10">
        <v>68</v>
      </c>
      <c r="W5" s="10">
        <v>3134</v>
      </c>
      <c r="X5" s="10">
        <v>109</v>
      </c>
      <c r="Y5" s="10">
        <f t="shared" si="3"/>
        <v>3025</v>
      </c>
      <c r="Z5" s="10">
        <v>10365</v>
      </c>
      <c r="AA5" s="21">
        <v>25</v>
      </c>
      <c r="AB5" s="21">
        <v>302</v>
      </c>
      <c r="AC5" s="21">
        <v>0</v>
      </c>
      <c r="AD5" s="10">
        <f t="shared" si="4"/>
        <v>302</v>
      </c>
      <c r="AE5" s="21">
        <v>839</v>
      </c>
    </row>
    <row r="6" spans="1:31" x14ac:dyDescent="0.2">
      <c r="A6" s="9" t="s">
        <v>15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  <c r="G6" s="10">
        <v>10</v>
      </c>
      <c r="H6" s="10">
        <v>187</v>
      </c>
      <c r="I6" s="10">
        <v>0</v>
      </c>
      <c r="J6" s="10">
        <f t="shared" si="0"/>
        <v>187</v>
      </c>
      <c r="K6" s="10">
        <v>424</v>
      </c>
      <c r="L6" s="10">
        <v>27</v>
      </c>
      <c r="M6" s="10">
        <v>504</v>
      </c>
      <c r="N6" s="10">
        <v>0</v>
      </c>
      <c r="O6" s="10">
        <f t="shared" si="1"/>
        <v>504</v>
      </c>
      <c r="P6" s="10">
        <v>2186</v>
      </c>
      <c r="Q6" s="10">
        <v>0</v>
      </c>
      <c r="R6" s="10">
        <v>0</v>
      </c>
      <c r="S6" s="10">
        <v>0</v>
      </c>
      <c r="T6" s="10">
        <f t="shared" si="2"/>
        <v>0</v>
      </c>
      <c r="U6" s="10">
        <v>0</v>
      </c>
      <c r="V6" s="10">
        <v>5</v>
      </c>
      <c r="W6" s="10">
        <v>143</v>
      </c>
      <c r="X6" s="10">
        <v>2</v>
      </c>
      <c r="Y6" s="10">
        <f t="shared" si="3"/>
        <v>141</v>
      </c>
      <c r="Z6" s="10">
        <v>285</v>
      </c>
      <c r="AA6" s="21">
        <v>0</v>
      </c>
      <c r="AB6" s="21">
        <v>0</v>
      </c>
      <c r="AC6" s="21">
        <v>0</v>
      </c>
      <c r="AD6" s="10">
        <f t="shared" si="4"/>
        <v>0</v>
      </c>
      <c r="AE6" s="21">
        <v>0</v>
      </c>
    </row>
    <row r="7" spans="1:31" x14ac:dyDescent="0.2">
      <c r="A7" s="9" t="s">
        <v>16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312</v>
      </c>
      <c r="H7" s="10">
        <v>18570</v>
      </c>
      <c r="I7" s="10">
        <v>6874</v>
      </c>
      <c r="J7" s="10">
        <f t="shared" si="0"/>
        <v>11696</v>
      </c>
      <c r="K7" s="10">
        <v>43177</v>
      </c>
      <c r="L7" s="10">
        <v>37</v>
      </c>
      <c r="M7" s="10">
        <v>503</v>
      </c>
      <c r="N7" s="10">
        <v>170</v>
      </c>
      <c r="O7" s="10">
        <f t="shared" si="1"/>
        <v>333</v>
      </c>
      <c r="P7" s="10">
        <v>1781</v>
      </c>
      <c r="Q7" s="10">
        <v>9</v>
      </c>
      <c r="R7" s="10">
        <v>344</v>
      </c>
      <c r="S7" s="10">
        <v>172</v>
      </c>
      <c r="T7" s="10">
        <f t="shared" si="2"/>
        <v>172</v>
      </c>
      <c r="U7" s="10">
        <v>1720</v>
      </c>
      <c r="V7" s="10">
        <v>195</v>
      </c>
      <c r="W7" s="10">
        <v>16358</v>
      </c>
      <c r="X7" s="10">
        <v>2610</v>
      </c>
      <c r="Y7" s="10">
        <f t="shared" si="3"/>
        <v>13748</v>
      </c>
      <c r="Z7" s="10">
        <v>69661</v>
      </c>
      <c r="AA7" s="21">
        <v>0</v>
      </c>
      <c r="AB7" s="21">
        <v>0</v>
      </c>
      <c r="AC7" s="21">
        <v>0</v>
      </c>
      <c r="AD7" s="10">
        <f t="shared" si="4"/>
        <v>0</v>
      </c>
      <c r="AE7" s="21">
        <v>0</v>
      </c>
    </row>
    <row r="8" spans="1:31" x14ac:dyDescent="0.2">
      <c r="A8" s="9" t="s">
        <v>17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f t="shared" si="0"/>
        <v>0</v>
      </c>
      <c r="K8" s="10">
        <v>0</v>
      </c>
      <c r="L8" s="10">
        <v>0</v>
      </c>
      <c r="M8" s="10">
        <v>0</v>
      </c>
      <c r="N8" s="10">
        <v>0</v>
      </c>
      <c r="O8" s="10">
        <f t="shared" si="1"/>
        <v>0</v>
      </c>
      <c r="P8" s="10">
        <v>0</v>
      </c>
      <c r="Q8" s="10">
        <v>0</v>
      </c>
      <c r="R8" s="10">
        <v>0</v>
      </c>
      <c r="S8" s="10">
        <v>0</v>
      </c>
      <c r="T8" s="10">
        <f t="shared" si="2"/>
        <v>0</v>
      </c>
      <c r="U8" s="10">
        <v>0</v>
      </c>
      <c r="V8" s="10">
        <v>0</v>
      </c>
      <c r="W8" s="10">
        <v>0</v>
      </c>
      <c r="X8" s="10">
        <v>0</v>
      </c>
      <c r="Y8" s="10">
        <f t="shared" si="3"/>
        <v>0</v>
      </c>
      <c r="Z8" s="10">
        <v>0</v>
      </c>
      <c r="AA8" s="21">
        <v>0</v>
      </c>
      <c r="AB8" s="21">
        <v>0</v>
      </c>
      <c r="AC8" s="21">
        <v>0</v>
      </c>
      <c r="AD8" s="10">
        <f t="shared" si="4"/>
        <v>0</v>
      </c>
      <c r="AE8" s="21">
        <v>0</v>
      </c>
    </row>
    <row r="9" spans="1:31" x14ac:dyDescent="0.2">
      <c r="A9" s="9" t="s">
        <v>18</v>
      </c>
      <c r="B9" s="10">
        <v>625</v>
      </c>
      <c r="C9" s="10">
        <v>38868</v>
      </c>
      <c r="D9" s="10">
        <v>5553</v>
      </c>
      <c r="E9" s="10">
        <v>33315</v>
      </c>
      <c r="F9" s="10">
        <v>420295</v>
      </c>
      <c r="G9" s="10">
        <v>0</v>
      </c>
      <c r="H9" s="10">
        <v>0</v>
      </c>
      <c r="I9" s="10">
        <v>0</v>
      </c>
      <c r="J9" s="10">
        <f t="shared" si="0"/>
        <v>0</v>
      </c>
      <c r="K9" s="10">
        <v>0</v>
      </c>
      <c r="L9" s="10">
        <v>0</v>
      </c>
      <c r="M9" s="10">
        <v>0</v>
      </c>
      <c r="N9" s="10">
        <v>0</v>
      </c>
      <c r="O9" s="10">
        <f t="shared" si="1"/>
        <v>0</v>
      </c>
      <c r="P9" s="10">
        <v>0</v>
      </c>
      <c r="Q9" s="10">
        <v>0</v>
      </c>
      <c r="R9" s="10">
        <v>0</v>
      </c>
      <c r="S9" s="10">
        <v>0</v>
      </c>
      <c r="T9" s="10">
        <f t="shared" si="2"/>
        <v>0</v>
      </c>
      <c r="U9" s="10">
        <v>0</v>
      </c>
      <c r="V9" s="10">
        <v>76</v>
      </c>
      <c r="W9" s="10">
        <v>5169</v>
      </c>
      <c r="X9" s="10">
        <v>1253</v>
      </c>
      <c r="Y9" s="10">
        <f t="shared" si="3"/>
        <v>3916</v>
      </c>
      <c r="Z9" s="10">
        <v>13476</v>
      </c>
      <c r="AA9" s="21">
        <v>8</v>
      </c>
      <c r="AB9" s="21">
        <v>188</v>
      </c>
      <c r="AC9" s="21">
        <v>0</v>
      </c>
      <c r="AD9" s="10">
        <f t="shared" si="4"/>
        <v>188</v>
      </c>
      <c r="AE9" s="21">
        <v>375</v>
      </c>
    </row>
    <row r="10" spans="1:31" x14ac:dyDescent="0.2">
      <c r="A10" s="9" t="s">
        <v>19</v>
      </c>
      <c r="B10" s="10">
        <v>7</v>
      </c>
      <c r="C10" s="10">
        <v>36</v>
      </c>
      <c r="D10" s="10">
        <v>0</v>
      </c>
      <c r="E10" s="10">
        <v>36</v>
      </c>
      <c r="F10" s="10">
        <v>545</v>
      </c>
      <c r="G10" s="10">
        <v>295</v>
      </c>
      <c r="H10" s="10">
        <v>14968</v>
      </c>
      <c r="I10" s="10">
        <v>730</v>
      </c>
      <c r="J10" s="10">
        <f t="shared" si="0"/>
        <v>14238</v>
      </c>
      <c r="K10" s="10">
        <v>70119</v>
      </c>
      <c r="L10" s="10">
        <v>123</v>
      </c>
      <c r="M10" s="10">
        <v>5460</v>
      </c>
      <c r="N10" s="10">
        <v>0</v>
      </c>
      <c r="O10" s="10">
        <f t="shared" si="1"/>
        <v>5460</v>
      </c>
      <c r="P10" s="10">
        <v>31370</v>
      </c>
      <c r="Q10" s="10">
        <v>0</v>
      </c>
      <c r="R10" s="10">
        <v>0</v>
      </c>
      <c r="S10" s="10">
        <v>0</v>
      </c>
      <c r="T10" s="10">
        <f t="shared" si="2"/>
        <v>0</v>
      </c>
      <c r="U10" s="10">
        <v>0</v>
      </c>
      <c r="V10" s="10">
        <v>36</v>
      </c>
      <c r="W10" s="10">
        <v>827</v>
      </c>
      <c r="X10" s="10">
        <v>0</v>
      </c>
      <c r="Y10" s="10">
        <f t="shared" si="3"/>
        <v>827</v>
      </c>
      <c r="Z10" s="10">
        <v>4830</v>
      </c>
      <c r="AA10" s="21">
        <v>0</v>
      </c>
      <c r="AB10" s="21">
        <v>0</v>
      </c>
      <c r="AC10" s="21">
        <v>0</v>
      </c>
      <c r="AD10" s="10">
        <f t="shared" si="4"/>
        <v>0</v>
      </c>
      <c r="AE10" s="21">
        <v>0</v>
      </c>
    </row>
    <row r="11" spans="1:31" x14ac:dyDescent="0.2">
      <c r="A11" s="9" t="s">
        <v>20</v>
      </c>
      <c r="B11" s="10">
        <v>1092</v>
      </c>
      <c r="C11" s="10">
        <v>33430</v>
      </c>
      <c r="D11" s="10">
        <v>4930</v>
      </c>
      <c r="E11" s="10">
        <v>28500</v>
      </c>
      <c r="F11" s="10">
        <v>455236</v>
      </c>
      <c r="G11" s="10">
        <v>0</v>
      </c>
      <c r="H11" s="10">
        <v>0</v>
      </c>
      <c r="I11" s="10">
        <v>0</v>
      </c>
      <c r="J11" s="10">
        <f t="shared" si="0"/>
        <v>0</v>
      </c>
      <c r="K11" s="10">
        <v>0</v>
      </c>
      <c r="L11" s="10">
        <v>0</v>
      </c>
      <c r="M11" s="10">
        <v>0</v>
      </c>
      <c r="N11" s="10">
        <v>0</v>
      </c>
      <c r="O11" s="10">
        <f t="shared" si="1"/>
        <v>0</v>
      </c>
      <c r="P11" s="10">
        <v>0</v>
      </c>
      <c r="Q11" s="10">
        <v>193</v>
      </c>
      <c r="R11" s="10">
        <v>3922</v>
      </c>
      <c r="S11" s="10">
        <v>267</v>
      </c>
      <c r="T11" s="10">
        <f t="shared" si="2"/>
        <v>3655</v>
      </c>
      <c r="U11" s="10">
        <v>15385</v>
      </c>
      <c r="V11" s="10">
        <v>24</v>
      </c>
      <c r="W11" s="10">
        <v>568</v>
      </c>
      <c r="X11" s="10">
        <v>25</v>
      </c>
      <c r="Y11" s="10">
        <f t="shared" si="3"/>
        <v>543</v>
      </c>
      <c r="Z11" s="10">
        <v>2054</v>
      </c>
      <c r="AA11" s="21">
        <v>0</v>
      </c>
      <c r="AB11" s="21">
        <v>0</v>
      </c>
      <c r="AC11" s="21">
        <v>0</v>
      </c>
      <c r="AD11" s="10">
        <f t="shared" si="4"/>
        <v>0</v>
      </c>
      <c r="AE11" s="21">
        <v>0</v>
      </c>
    </row>
    <row r="12" spans="1:31" x14ac:dyDescent="0.2">
      <c r="A12" s="9" t="s">
        <v>21</v>
      </c>
      <c r="B12" s="10">
        <v>80</v>
      </c>
      <c r="C12" s="10">
        <v>1226</v>
      </c>
      <c r="D12" s="10">
        <v>363</v>
      </c>
      <c r="E12" s="10">
        <v>862</v>
      </c>
      <c r="F12" s="10">
        <v>12652</v>
      </c>
      <c r="G12" s="10">
        <v>414</v>
      </c>
      <c r="H12" s="10">
        <v>14908</v>
      </c>
      <c r="I12" s="10">
        <v>2157</v>
      </c>
      <c r="J12" s="10">
        <f t="shared" si="0"/>
        <v>12751</v>
      </c>
      <c r="K12" s="10">
        <v>39049</v>
      </c>
      <c r="L12" s="10">
        <v>71</v>
      </c>
      <c r="M12" s="10">
        <v>1687</v>
      </c>
      <c r="N12" s="10">
        <v>0</v>
      </c>
      <c r="O12" s="10">
        <f t="shared" si="1"/>
        <v>1687</v>
      </c>
      <c r="P12" s="10">
        <v>4306</v>
      </c>
      <c r="Q12" s="10">
        <v>0</v>
      </c>
      <c r="R12" s="10">
        <v>0</v>
      </c>
      <c r="S12" s="10">
        <v>0</v>
      </c>
      <c r="T12" s="10">
        <f t="shared" si="2"/>
        <v>0</v>
      </c>
      <c r="U12" s="10">
        <v>0</v>
      </c>
      <c r="V12" s="10">
        <v>139</v>
      </c>
      <c r="W12" s="10">
        <v>5819</v>
      </c>
      <c r="X12" s="10">
        <v>341</v>
      </c>
      <c r="Y12" s="10">
        <f t="shared" si="3"/>
        <v>5478</v>
      </c>
      <c r="Z12" s="10">
        <v>17777</v>
      </c>
      <c r="AA12" s="21">
        <v>0</v>
      </c>
      <c r="AB12" s="21">
        <v>0</v>
      </c>
      <c r="AC12" s="21">
        <v>0</v>
      </c>
      <c r="AD12" s="10">
        <f t="shared" si="4"/>
        <v>0</v>
      </c>
      <c r="AE12" s="21">
        <v>0</v>
      </c>
    </row>
    <row r="13" spans="1:31" x14ac:dyDescent="0.2">
      <c r="A13" s="9" t="s">
        <v>22</v>
      </c>
      <c r="B13" s="10">
        <v>1140</v>
      </c>
      <c r="C13" s="10">
        <v>34708</v>
      </c>
      <c r="D13" s="10">
        <v>5082</v>
      </c>
      <c r="E13" s="10">
        <v>29625</v>
      </c>
      <c r="F13" s="10">
        <v>235860</v>
      </c>
      <c r="G13" s="10">
        <v>8</v>
      </c>
      <c r="H13" s="10">
        <v>42</v>
      </c>
      <c r="I13" s="10">
        <v>0</v>
      </c>
      <c r="J13" s="10">
        <f t="shared" si="0"/>
        <v>42</v>
      </c>
      <c r="K13" s="10">
        <v>208</v>
      </c>
      <c r="L13" s="10">
        <v>0</v>
      </c>
      <c r="M13" s="10">
        <v>0</v>
      </c>
      <c r="N13" s="10">
        <v>0</v>
      </c>
      <c r="O13" s="10">
        <f t="shared" si="1"/>
        <v>0</v>
      </c>
      <c r="P13" s="10">
        <v>0</v>
      </c>
      <c r="Q13" s="10">
        <v>52</v>
      </c>
      <c r="R13" s="10">
        <v>742</v>
      </c>
      <c r="S13" s="10">
        <v>82</v>
      </c>
      <c r="T13" s="10">
        <f t="shared" si="2"/>
        <v>660</v>
      </c>
      <c r="U13" s="10">
        <v>2499</v>
      </c>
      <c r="V13" s="10">
        <v>8</v>
      </c>
      <c r="W13" s="10">
        <v>41</v>
      </c>
      <c r="X13" s="10">
        <v>25</v>
      </c>
      <c r="Y13" s="10">
        <f t="shared" si="3"/>
        <v>16</v>
      </c>
      <c r="Z13" s="10">
        <v>49</v>
      </c>
      <c r="AA13" s="21">
        <v>0</v>
      </c>
      <c r="AB13" s="21">
        <v>0</v>
      </c>
      <c r="AC13" s="21">
        <v>0</v>
      </c>
      <c r="AD13" s="10">
        <f t="shared" si="4"/>
        <v>0</v>
      </c>
      <c r="AE13" s="21">
        <v>0</v>
      </c>
    </row>
    <row r="14" spans="1:31" x14ac:dyDescent="0.2">
      <c r="A14" s="9" t="s">
        <v>23</v>
      </c>
      <c r="B14" s="10">
        <v>3594</v>
      </c>
      <c r="C14" s="10">
        <v>99031</v>
      </c>
      <c r="D14" s="10">
        <v>26977</v>
      </c>
      <c r="E14" s="10">
        <v>72054</v>
      </c>
      <c r="F14" s="10">
        <v>968978</v>
      </c>
      <c r="G14" s="10">
        <v>80</v>
      </c>
      <c r="H14" s="10">
        <v>2104</v>
      </c>
      <c r="I14" s="10">
        <v>310</v>
      </c>
      <c r="J14" s="10">
        <f t="shared" si="0"/>
        <v>1794</v>
      </c>
      <c r="K14" s="10">
        <v>6808</v>
      </c>
      <c r="L14" s="10">
        <v>32</v>
      </c>
      <c r="M14" s="10">
        <v>1216</v>
      </c>
      <c r="N14" s="10">
        <v>42</v>
      </c>
      <c r="O14" s="10">
        <f t="shared" si="1"/>
        <v>1174</v>
      </c>
      <c r="P14" s="10">
        <v>4719</v>
      </c>
      <c r="Q14" s="10">
        <v>153</v>
      </c>
      <c r="R14" s="10">
        <v>5264</v>
      </c>
      <c r="S14" s="10">
        <v>682</v>
      </c>
      <c r="T14" s="10">
        <f t="shared" si="2"/>
        <v>4582</v>
      </c>
      <c r="U14" s="10">
        <v>11314</v>
      </c>
      <c r="V14" s="10">
        <v>313</v>
      </c>
      <c r="W14" s="10">
        <v>6534</v>
      </c>
      <c r="X14" s="10">
        <v>850</v>
      </c>
      <c r="Y14" s="10">
        <f t="shared" si="3"/>
        <v>5684</v>
      </c>
      <c r="Z14" s="10">
        <v>19189</v>
      </c>
      <c r="AA14" s="21">
        <v>16</v>
      </c>
      <c r="AB14" s="21">
        <v>40</v>
      </c>
      <c r="AC14" s="21">
        <v>15</v>
      </c>
      <c r="AD14" s="10">
        <f t="shared" si="4"/>
        <v>25</v>
      </c>
      <c r="AE14" s="21">
        <v>98</v>
      </c>
    </row>
    <row r="15" spans="1:31" x14ac:dyDescent="0.2">
      <c r="A15" s="9" t="s">
        <v>55</v>
      </c>
      <c r="B15" s="10">
        <v>1267</v>
      </c>
      <c r="C15" s="10">
        <v>31648</v>
      </c>
      <c r="D15" s="10">
        <v>9113</v>
      </c>
      <c r="E15" s="10">
        <v>22535</v>
      </c>
      <c r="F15" s="10">
        <v>366840</v>
      </c>
      <c r="G15" s="10">
        <v>16</v>
      </c>
      <c r="H15" s="10">
        <v>156</v>
      </c>
      <c r="I15" s="10">
        <v>0</v>
      </c>
      <c r="J15" s="10">
        <f t="shared" si="0"/>
        <v>156</v>
      </c>
      <c r="K15" s="10">
        <v>874</v>
      </c>
      <c r="L15" s="10">
        <v>8</v>
      </c>
      <c r="M15" s="10">
        <v>41</v>
      </c>
      <c r="N15" s="10">
        <v>0</v>
      </c>
      <c r="O15" s="10">
        <f t="shared" si="1"/>
        <v>41</v>
      </c>
      <c r="P15" s="10">
        <v>162</v>
      </c>
      <c r="Q15" s="10">
        <v>16</v>
      </c>
      <c r="R15" s="10">
        <v>234</v>
      </c>
      <c r="S15" s="10">
        <v>0</v>
      </c>
      <c r="T15" s="10">
        <f t="shared" si="2"/>
        <v>234</v>
      </c>
      <c r="U15" s="10">
        <v>856</v>
      </c>
      <c r="V15" s="10">
        <v>16</v>
      </c>
      <c r="W15" s="10">
        <v>82</v>
      </c>
      <c r="X15" s="10">
        <v>8</v>
      </c>
      <c r="Y15" s="10">
        <f t="shared" si="3"/>
        <v>74</v>
      </c>
      <c r="Z15" s="10">
        <v>277</v>
      </c>
      <c r="AA15" s="21">
        <v>0</v>
      </c>
      <c r="AB15" s="21">
        <v>0</v>
      </c>
      <c r="AC15" s="21">
        <v>0</v>
      </c>
      <c r="AD15" s="10">
        <f t="shared" si="4"/>
        <v>0</v>
      </c>
      <c r="AE15" s="21">
        <v>0</v>
      </c>
    </row>
    <row r="16" spans="1:31" x14ac:dyDescent="0.2">
      <c r="A16" s="9" t="s">
        <v>25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6</v>
      </c>
      <c r="H16" s="10">
        <v>250</v>
      </c>
      <c r="I16" s="10">
        <v>0</v>
      </c>
      <c r="J16" s="10">
        <f t="shared" si="0"/>
        <v>250</v>
      </c>
      <c r="K16" s="10">
        <v>1404</v>
      </c>
      <c r="L16" s="10">
        <v>6</v>
      </c>
      <c r="M16" s="10">
        <v>150</v>
      </c>
      <c r="N16" s="10">
        <v>0</v>
      </c>
      <c r="O16" s="10">
        <f t="shared" si="1"/>
        <v>150</v>
      </c>
      <c r="P16" s="10">
        <v>936</v>
      </c>
      <c r="Q16" s="10">
        <v>0</v>
      </c>
      <c r="R16" s="10">
        <v>0</v>
      </c>
      <c r="S16" s="10">
        <v>0</v>
      </c>
      <c r="T16" s="10">
        <f t="shared" si="2"/>
        <v>0</v>
      </c>
      <c r="U16" s="10">
        <v>0</v>
      </c>
      <c r="V16" s="10">
        <v>6</v>
      </c>
      <c r="W16" s="10">
        <v>169</v>
      </c>
      <c r="X16" s="10">
        <v>0</v>
      </c>
      <c r="Y16" s="10">
        <f t="shared" si="3"/>
        <v>169</v>
      </c>
      <c r="Z16" s="10">
        <v>1030</v>
      </c>
      <c r="AA16" s="21">
        <v>0</v>
      </c>
      <c r="AB16" s="21">
        <v>0</v>
      </c>
      <c r="AC16" s="21">
        <v>0</v>
      </c>
      <c r="AD16" s="10">
        <f t="shared" si="4"/>
        <v>0</v>
      </c>
      <c r="AE16" s="21">
        <v>0</v>
      </c>
    </row>
    <row r="17" spans="1:31" x14ac:dyDescent="0.2">
      <c r="A17" s="9" t="s">
        <v>26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50</v>
      </c>
      <c r="H17" s="10">
        <v>1372</v>
      </c>
      <c r="I17" s="10">
        <v>147</v>
      </c>
      <c r="J17" s="10">
        <f t="shared" si="0"/>
        <v>1225</v>
      </c>
      <c r="K17" s="10">
        <v>3753</v>
      </c>
      <c r="L17" s="10">
        <v>101</v>
      </c>
      <c r="M17" s="10">
        <v>3021</v>
      </c>
      <c r="N17" s="10">
        <v>151</v>
      </c>
      <c r="O17" s="10">
        <f t="shared" si="1"/>
        <v>2870</v>
      </c>
      <c r="P17" s="10">
        <v>12271</v>
      </c>
      <c r="Q17" s="10">
        <v>0</v>
      </c>
      <c r="R17" s="10">
        <v>0</v>
      </c>
      <c r="S17" s="10">
        <v>0</v>
      </c>
      <c r="T17" s="10">
        <f t="shared" si="2"/>
        <v>0</v>
      </c>
      <c r="U17" s="10">
        <v>0</v>
      </c>
      <c r="V17" s="10">
        <v>166</v>
      </c>
      <c r="W17" s="10">
        <v>4909</v>
      </c>
      <c r="X17" s="10">
        <v>683</v>
      </c>
      <c r="Y17" s="10">
        <f t="shared" si="3"/>
        <v>4226</v>
      </c>
      <c r="Z17" s="10">
        <v>12769</v>
      </c>
      <c r="AA17" s="21">
        <v>0</v>
      </c>
      <c r="AB17" s="21">
        <v>0</v>
      </c>
      <c r="AC17" s="21">
        <v>0</v>
      </c>
      <c r="AD17" s="10">
        <f t="shared" si="4"/>
        <v>0</v>
      </c>
      <c r="AE17" s="21">
        <v>0</v>
      </c>
    </row>
    <row r="18" spans="1:31" x14ac:dyDescent="0.2">
      <c r="A18" s="9" t="s">
        <v>27</v>
      </c>
      <c r="B18" s="10">
        <v>23</v>
      </c>
      <c r="C18" s="10">
        <v>1301</v>
      </c>
      <c r="D18" s="10">
        <v>671</v>
      </c>
      <c r="E18" s="10">
        <v>630</v>
      </c>
      <c r="F18" s="10">
        <v>14799</v>
      </c>
      <c r="G18" s="10">
        <v>7</v>
      </c>
      <c r="H18" s="10">
        <v>139</v>
      </c>
      <c r="I18" s="10">
        <v>0</v>
      </c>
      <c r="J18" s="10">
        <f t="shared" si="0"/>
        <v>139</v>
      </c>
      <c r="K18" s="10">
        <v>977</v>
      </c>
      <c r="L18" s="10">
        <v>6</v>
      </c>
      <c r="M18" s="10">
        <v>173</v>
      </c>
      <c r="N18" s="10">
        <v>12</v>
      </c>
      <c r="O18" s="10">
        <f t="shared" si="1"/>
        <v>161</v>
      </c>
      <c r="P18" s="10">
        <v>374</v>
      </c>
      <c r="Q18" s="10">
        <v>0</v>
      </c>
      <c r="R18" s="10">
        <v>0</v>
      </c>
      <c r="S18" s="10">
        <v>0</v>
      </c>
      <c r="T18" s="10">
        <f t="shared" si="2"/>
        <v>0</v>
      </c>
      <c r="U18" s="10">
        <v>0</v>
      </c>
      <c r="V18" s="10">
        <v>0</v>
      </c>
      <c r="W18" s="10">
        <v>0</v>
      </c>
      <c r="X18" s="10">
        <v>0</v>
      </c>
      <c r="Y18" s="10">
        <f t="shared" si="3"/>
        <v>0</v>
      </c>
      <c r="Z18" s="10">
        <v>0</v>
      </c>
      <c r="AA18" s="21">
        <v>0</v>
      </c>
      <c r="AB18" s="21">
        <v>0</v>
      </c>
      <c r="AC18" s="21">
        <v>0</v>
      </c>
      <c r="AD18" s="10">
        <f t="shared" si="4"/>
        <v>0</v>
      </c>
      <c r="AE18" s="21">
        <v>0</v>
      </c>
    </row>
    <row r="19" spans="1:31" x14ac:dyDescent="0.2">
      <c r="A19" s="9" t="s">
        <v>28</v>
      </c>
      <c r="B19" s="10">
        <v>17</v>
      </c>
      <c r="C19" s="10">
        <v>372</v>
      </c>
      <c r="D19" s="10">
        <v>153</v>
      </c>
      <c r="E19" s="10">
        <v>219</v>
      </c>
      <c r="F19" s="10">
        <v>3483</v>
      </c>
      <c r="G19" s="10">
        <v>106</v>
      </c>
      <c r="H19" s="10">
        <v>6233</v>
      </c>
      <c r="I19" s="10">
        <v>491</v>
      </c>
      <c r="J19" s="10">
        <f t="shared" si="0"/>
        <v>5742</v>
      </c>
      <c r="K19" s="10">
        <v>14914</v>
      </c>
      <c r="L19" s="10">
        <v>344</v>
      </c>
      <c r="M19" s="10">
        <v>16239</v>
      </c>
      <c r="N19" s="10">
        <v>834</v>
      </c>
      <c r="O19" s="10">
        <f t="shared" si="1"/>
        <v>15405</v>
      </c>
      <c r="P19" s="10">
        <v>46822</v>
      </c>
      <c r="Q19" s="10">
        <v>16</v>
      </c>
      <c r="R19" s="10">
        <v>563</v>
      </c>
      <c r="S19" s="10">
        <v>0</v>
      </c>
      <c r="T19" s="10">
        <f t="shared" si="2"/>
        <v>563</v>
      </c>
      <c r="U19" s="10">
        <v>4340</v>
      </c>
      <c r="V19" s="10">
        <v>282</v>
      </c>
      <c r="W19" s="10">
        <v>25536</v>
      </c>
      <c r="X19" s="10">
        <v>6743</v>
      </c>
      <c r="Y19" s="10">
        <f t="shared" si="3"/>
        <v>18793</v>
      </c>
      <c r="Z19" s="10">
        <v>45874</v>
      </c>
      <c r="AA19" s="21">
        <v>0</v>
      </c>
      <c r="AB19" s="21">
        <v>0</v>
      </c>
      <c r="AC19" s="21">
        <v>0</v>
      </c>
      <c r="AD19" s="10">
        <f t="shared" si="4"/>
        <v>0</v>
      </c>
      <c r="AE19" s="21">
        <v>0</v>
      </c>
    </row>
    <row r="20" spans="1:31" x14ac:dyDescent="0.2">
      <c r="A20" s="9" t="s">
        <v>29</v>
      </c>
      <c r="B20" s="10">
        <v>917</v>
      </c>
      <c r="C20" s="10">
        <v>54512</v>
      </c>
      <c r="D20" s="10">
        <v>10874</v>
      </c>
      <c r="E20" s="10">
        <v>43638</v>
      </c>
      <c r="F20" s="10">
        <v>555660</v>
      </c>
      <c r="G20" s="10">
        <v>7</v>
      </c>
      <c r="H20" s="10">
        <v>141</v>
      </c>
      <c r="I20" s="10">
        <v>0</v>
      </c>
      <c r="J20" s="10">
        <f t="shared" si="0"/>
        <v>141</v>
      </c>
      <c r="K20" s="10">
        <v>424</v>
      </c>
      <c r="L20" s="10">
        <v>0</v>
      </c>
      <c r="M20" s="10">
        <v>0</v>
      </c>
      <c r="N20" s="10">
        <v>0</v>
      </c>
      <c r="O20" s="10">
        <f t="shared" si="1"/>
        <v>0</v>
      </c>
      <c r="P20" s="10">
        <v>0</v>
      </c>
      <c r="Q20" s="10">
        <v>1</v>
      </c>
      <c r="R20" s="10">
        <v>5</v>
      </c>
      <c r="S20" s="10">
        <v>5</v>
      </c>
      <c r="T20" s="10">
        <f t="shared" si="2"/>
        <v>0</v>
      </c>
      <c r="U20" s="10">
        <v>0</v>
      </c>
      <c r="V20" s="10">
        <v>44</v>
      </c>
      <c r="W20" s="10">
        <v>2183</v>
      </c>
      <c r="X20" s="10">
        <v>40</v>
      </c>
      <c r="Y20" s="10">
        <f t="shared" si="3"/>
        <v>2143</v>
      </c>
      <c r="Z20" s="10">
        <v>6696</v>
      </c>
      <c r="AA20" s="21">
        <v>8</v>
      </c>
      <c r="AB20" s="21">
        <v>111</v>
      </c>
      <c r="AC20" s="21">
        <v>0</v>
      </c>
      <c r="AD20" s="10">
        <f t="shared" si="4"/>
        <v>111</v>
      </c>
      <c r="AE20" s="21">
        <v>248</v>
      </c>
    </row>
    <row r="21" spans="1:31" x14ac:dyDescent="0.2">
      <c r="A21" s="9" t="s">
        <v>30</v>
      </c>
      <c r="B21" s="10">
        <v>25</v>
      </c>
      <c r="C21" s="10">
        <v>551</v>
      </c>
      <c r="D21" s="10">
        <v>513</v>
      </c>
      <c r="E21" s="10">
        <v>38</v>
      </c>
      <c r="F21" s="10">
        <v>441</v>
      </c>
      <c r="G21" s="10">
        <v>479</v>
      </c>
      <c r="H21" s="10">
        <v>17804</v>
      </c>
      <c r="I21" s="10">
        <v>3853</v>
      </c>
      <c r="J21" s="10">
        <f t="shared" si="0"/>
        <v>13951</v>
      </c>
      <c r="K21" s="10">
        <v>65069</v>
      </c>
      <c r="L21" s="10">
        <v>185</v>
      </c>
      <c r="M21" s="10">
        <v>6220</v>
      </c>
      <c r="N21" s="10">
        <v>722</v>
      </c>
      <c r="O21" s="10">
        <f t="shared" si="1"/>
        <v>5498</v>
      </c>
      <c r="P21" s="10">
        <v>25011</v>
      </c>
      <c r="Q21" s="10">
        <v>0</v>
      </c>
      <c r="R21" s="10">
        <v>0</v>
      </c>
      <c r="S21" s="10">
        <v>0</v>
      </c>
      <c r="T21" s="10">
        <f t="shared" si="2"/>
        <v>0</v>
      </c>
      <c r="U21" s="10">
        <v>0</v>
      </c>
      <c r="V21" s="10">
        <v>290</v>
      </c>
      <c r="W21" s="10">
        <v>13275</v>
      </c>
      <c r="X21" s="10">
        <v>1401</v>
      </c>
      <c r="Y21" s="10">
        <f t="shared" si="3"/>
        <v>11874</v>
      </c>
      <c r="Z21" s="10">
        <v>66376</v>
      </c>
      <c r="AA21" s="21">
        <v>0</v>
      </c>
      <c r="AB21" s="21">
        <v>0</v>
      </c>
      <c r="AC21" s="21">
        <v>0</v>
      </c>
      <c r="AD21" s="10">
        <f t="shared" si="4"/>
        <v>0</v>
      </c>
      <c r="AE21" s="21">
        <v>0</v>
      </c>
    </row>
    <row r="22" spans="1:31" x14ac:dyDescent="0.2">
      <c r="A22" s="9" t="s">
        <v>31</v>
      </c>
      <c r="B22" s="10">
        <v>676</v>
      </c>
      <c r="C22" s="10">
        <v>30528</v>
      </c>
      <c r="D22" s="10">
        <v>5649</v>
      </c>
      <c r="E22" s="10">
        <v>24879</v>
      </c>
      <c r="F22" s="10">
        <v>283396</v>
      </c>
      <c r="G22" s="10">
        <v>0</v>
      </c>
      <c r="H22" s="10">
        <v>0</v>
      </c>
      <c r="I22" s="10">
        <v>0</v>
      </c>
      <c r="J22" s="10">
        <f t="shared" si="0"/>
        <v>0</v>
      </c>
      <c r="K22" s="10">
        <v>0</v>
      </c>
      <c r="L22" s="10">
        <v>5</v>
      </c>
      <c r="M22" s="10">
        <v>75</v>
      </c>
      <c r="N22" s="10">
        <v>25</v>
      </c>
      <c r="O22" s="10">
        <f t="shared" si="1"/>
        <v>50</v>
      </c>
      <c r="P22" s="10">
        <v>251</v>
      </c>
      <c r="Q22" s="10">
        <v>139</v>
      </c>
      <c r="R22" s="10">
        <v>2677</v>
      </c>
      <c r="S22" s="10">
        <v>209</v>
      </c>
      <c r="T22" s="10">
        <f t="shared" si="2"/>
        <v>2468</v>
      </c>
      <c r="U22" s="10">
        <v>8781</v>
      </c>
      <c r="V22" s="10">
        <v>60</v>
      </c>
      <c r="W22" s="10">
        <v>3132</v>
      </c>
      <c r="X22" s="10">
        <v>443</v>
      </c>
      <c r="Y22" s="10">
        <f t="shared" si="3"/>
        <v>2689</v>
      </c>
      <c r="Z22" s="10">
        <v>5839</v>
      </c>
      <c r="AA22" s="21">
        <v>0</v>
      </c>
      <c r="AB22" s="21">
        <v>0</v>
      </c>
      <c r="AC22" s="21">
        <v>0</v>
      </c>
      <c r="AD22" s="10">
        <f t="shared" si="4"/>
        <v>0</v>
      </c>
      <c r="AE22" s="21">
        <v>0</v>
      </c>
    </row>
    <row r="23" spans="1:31" s="7" customFormat="1" x14ac:dyDescent="0.2">
      <c r="A23" s="8" t="s">
        <v>56</v>
      </c>
      <c r="B23" s="11">
        <f t="shared" ref="B23:Z23" si="5">SUM(B3:B22)</f>
        <v>11561</v>
      </c>
      <c r="C23" s="11">
        <f t="shared" si="5"/>
        <v>411552</v>
      </c>
      <c r="D23" s="11">
        <f t="shared" si="5"/>
        <v>87058</v>
      </c>
      <c r="E23" s="11">
        <f t="shared" si="5"/>
        <v>324491</v>
      </c>
      <c r="F23" s="11">
        <f t="shared" si="5"/>
        <v>4103022</v>
      </c>
      <c r="G23" s="11">
        <f t="shared" si="5"/>
        <v>2078</v>
      </c>
      <c r="H23" s="11">
        <f t="shared" si="5"/>
        <v>89042</v>
      </c>
      <c r="I23" s="11">
        <f t="shared" si="5"/>
        <v>16780</v>
      </c>
      <c r="J23" s="11">
        <f t="shared" si="5"/>
        <v>72262</v>
      </c>
      <c r="K23" s="11">
        <f t="shared" si="5"/>
        <v>288003</v>
      </c>
      <c r="L23" s="11">
        <f t="shared" si="5"/>
        <v>1197</v>
      </c>
      <c r="M23" s="11">
        <f t="shared" si="5"/>
        <v>50754</v>
      </c>
      <c r="N23" s="11">
        <f t="shared" si="5"/>
        <v>6156</v>
      </c>
      <c r="O23" s="11">
        <f t="shared" si="5"/>
        <v>44598</v>
      </c>
      <c r="P23" s="11">
        <f t="shared" si="5"/>
        <v>177396</v>
      </c>
      <c r="Q23" s="11">
        <f t="shared" si="5"/>
        <v>607</v>
      </c>
      <c r="R23" s="11">
        <f t="shared" si="5"/>
        <v>14305</v>
      </c>
      <c r="S23" s="11">
        <f t="shared" si="5"/>
        <v>1417</v>
      </c>
      <c r="T23" s="11">
        <f t="shared" si="5"/>
        <v>12888</v>
      </c>
      <c r="U23" s="11">
        <f t="shared" si="5"/>
        <v>46556</v>
      </c>
      <c r="V23" s="11">
        <f t="shared" si="5"/>
        <v>2129</v>
      </c>
      <c r="W23" s="11">
        <f t="shared" si="5"/>
        <v>109412</v>
      </c>
      <c r="X23" s="11">
        <f t="shared" si="5"/>
        <v>16342</v>
      </c>
      <c r="Y23" s="11">
        <f t="shared" si="5"/>
        <v>93070</v>
      </c>
      <c r="Z23" s="11">
        <f t="shared" si="5"/>
        <v>352056</v>
      </c>
      <c r="AA23" s="22">
        <f t="shared" ref="AA23" si="6">SUM(AA3:AA22)</f>
        <v>57</v>
      </c>
      <c r="AB23" s="22">
        <f t="shared" ref="AB23" si="7">SUM(AB3:AB22)</f>
        <v>641</v>
      </c>
      <c r="AC23" s="22">
        <f t="shared" ref="AC23" si="8">SUM(AC3:AC22)</f>
        <v>15</v>
      </c>
      <c r="AD23" s="22">
        <f t="shared" ref="AD23" si="9">SUM(AD3:AD22)</f>
        <v>626</v>
      </c>
      <c r="AE23" s="22">
        <f t="shared" ref="AE23" si="10">SUM(AE3:AE22)</f>
        <v>1560</v>
      </c>
    </row>
    <row r="25" spans="1:31" x14ac:dyDescent="0.2">
      <c r="H25" s="15"/>
    </row>
  </sheetData>
  <mergeCells count="6">
    <mergeCell ref="AA1:AE1"/>
    <mergeCell ref="B1:F1"/>
    <mergeCell ref="G1:K1"/>
    <mergeCell ref="L1:P1"/>
    <mergeCell ref="Q1:U1"/>
    <mergeCell ref="V1:Z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CE35E-1EA7-4C4B-958A-D0CB83EB1BB9}">
  <dimension ref="A1:F45"/>
  <sheetViews>
    <sheetView zoomScale="140" zoomScaleNormal="140" workbookViewId="0">
      <selection activeCell="H15" sqref="H15"/>
    </sheetView>
  </sheetViews>
  <sheetFormatPr baseColWidth="10" defaultRowHeight="16" x14ac:dyDescent="0.2"/>
  <cols>
    <col min="1" max="1" width="17.5" bestFit="1" customWidth="1"/>
    <col min="2" max="2" width="8.33203125" bestFit="1" customWidth="1"/>
    <col min="3" max="3" width="18.83203125" bestFit="1" customWidth="1"/>
    <col min="4" max="4" width="17.6640625" bestFit="1" customWidth="1"/>
    <col min="5" max="5" width="23" bestFit="1" customWidth="1"/>
    <col min="6" max="6" width="14.33203125" bestFit="1" customWidth="1"/>
  </cols>
  <sheetData>
    <row r="1" spans="1:6" s="7" customFormat="1" x14ac:dyDescent="0.2">
      <c r="A1" s="14"/>
      <c r="B1" s="29" t="s">
        <v>57</v>
      </c>
      <c r="C1" s="30"/>
      <c r="D1" s="30"/>
      <c r="E1" s="30"/>
      <c r="F1" s="31"/>
    </row>
    <row r="2" spans="1:6" s="7" customFormat="1" x14ac:dyDescent="0.2">
      <c r="A2" s="14" t="s">
        <v>0</v>
      </c>
      <c r="B2" s="14" t="s">
        <v>51</v>
      </c>
      <c r="C2" s="14" t="s">
        <v>137</v>
      </c>
      <c r="D2" s="14" t="s">
        <v>138</v>
      </c>
      <c r="E2" s="14" t="s">
        <v>139</v>
      </c>
      <c r="F2" s="14" t="s">
        <v>112</v>
      </c>
    </row>
    <row r="3" spans="1:6" x14ac:dyDescent="0.2">
      <c r="A3" s="9" t="s">
        <v>12</v>
      </c>
      <c r="B3" s="10">
        <v>0</v>
      </c>
      <c r="C3" s="10">
        <v>0</v>
      </c>
      <c r="D3" s="10">
        <v>0</v>
      </c>
      <c r="E3" s="10">
        <v>0</v>
      </c>
      <c r="F3" s="10">
        <v>0</v>
      </c>
    </row>
    <row r="4" spans="1:6" x14ac:dyDescent="0.2">
      <c r="A4" s="9" t="s">
        <v>13</v>
      </c>
      <c r="B4" s="10">
        <v>12</v>
      </c>
      <c r="C4" s="10">
        <v>178</v>
      </c>
      <c r="D4" s="10">
        <v>0</v>
      </c>
      <c r="E4" s="10">
        <v>178</v>
      </c>
      <c r="F4" s="10">
        <v>470</v>
      </c>
    </row>
    <row r="5" spans="1:6" x14ac:dyDescent="0.2">
      <c r="A5" s="9" t="s">
        <v>14</v>
      </c>
      <c r="B5" s="10">
        <v>16</v>
      </c>
      <c r="C5" s="10">
        <v>1038</v>
      </c>
      <c r="D5" s="10">
        <v>0</v>
      </c>
      <c r="E5" s="10">
        <v>1038</v>
      </c>
      <c r="F5" s="10">
        <v>5669</v>
      </c>
    </row>
    <row r="6" spans="1:6" x14ac:dyDescent="0.2">
      <c r="A6" s="9" t="s">
        <v>15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</row>
    <row r="7" spans="1:6" x14ac:dyDescent="0.2">
      <c r="A7" s="9" t="s">
        <v>16</v>
      </c>
      <c r="B7" s="10">
        <v>17</v>
      </c>
      <c r="C7" s="10">
        <v>559</v>
      </c>
      <c r="D7" s="10">
        <v>43</v>
      </c>
      <c r="E7" s="10">
        <v>516</v>
      </c>
      <c r="F7" s="10">
        <v>1032</v>
      </c>
    </row>
    <row r="8" spans="1:6" x14ac:dyDescent="0.2">
      <c r="A8" s="9" t="s">
        <v>17</v>
      </c>
      <c r="B8" s="10">
        <v>13</v>
      </c>
      <c r="C8" s="10">
        <v>60</v>
      </c>
      <c r="D8" s="10">
        <v>3</v>
      </c>
      <c r="E8" s="10">
        <v>57</v>
      </c>
      <c r="F8" s="10">
        <v>359</v>
      </c>
    </row>
    <row r="9" spans="1:6" x14ac:dyDescent="0.2">
      <c r="A9" s="9" t="s">
        <v>18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</row>
    <row r="10" spans="1:6" x14ac:dyDescent="0.2">
      <c r="A10" s="9" t="s">
        <v>19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</row>
    <row r="11" spans="1:6" x14ac:dyDescent="0.2">
      <c r="A11" s="9" t="s">
        <v>20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</row>
    <row r="12" spans="1:6" x14ac:dyDescent="0.2">
      <c r="A12" s="9" t="s">
        <v>21</v>
      </c>
      <c r="B12" s="10">
        <v>269</v>
      </c>
      <c r="C12" s="10">
        <v>6831</v>
      </c>
      <c r="D12" s="10">
        <v>276</v>
      </c>
      <c r="E12" s="10">
        <v>6555</v>
      </c>
      <c r="F12" s="10">
        <v>12465</v>
      </c>
    </row>
    <row r="13" spans="1:6" x14ac:dyDescent="0.2">
      <c r="A13" s="9" t="s">
        <v>22</v>
      </c>
      <c r="B13" s="10">
        <v>10</v>
      </c>
      <c r="C13" s="10">
        <v>50</v>
      </c>
      <c r="D13" s="10">
        <v>0</v>
      </c>
      <c r="E13" s="10">
        <v>50</v>
      </c>
      <c r="F13" s="10">
        <v>100</v>
      </c>
    </row>
    <row r="14" spans="1:6" x14ac:dyDescent="0.2">
      <c r="A14" s="9" t="s">
        <v>23</v>
      </c>
      <c r="B14" s="10">
        <v>144</v>
      </c>
      <c r="C14" s="10">
        <v>3203</v>
      </c>
      <c r="D14" s="10">
        <v>55</v>
      </c>
      <c r="E14" s="10">
        <v>3148</v>
      </c>
      <c r="F14" s="10">
        <v>12526</v>
      </c>
    </row>
    <row r="15" spans="1:6" x14ac:dyDescent="0.2">
      <c r="A15" s="9" t="s">
        <v>55</v>
      </c>
      <c r="B15" s="10">
        <v>17</v>
      </c>
      <c r="C15" s="10">
        <v>649</v>
      </c>
      <c r="D15" s="10">
        <v>0</v>
      </c>
      <c r="E15" s="10">
        <v>649</v>
      </c>
      <c r="F15" s="10">
        <v>959</v>
      </c>
    </row>
    <row r="16" spans="1:6" x14ac:dyDescent="0.2">
      <c r="A16" s="9" t="s">
        <v>25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</row>
    <row r="17" spans="1:6" x14ac:dyDescent="0.2">
      <c r="A17" s="9" t="s">
        <v>26</v>
      </c>
      <c r="B17" s="10">
        <v>40</v>
      </c>
      <c r="C17" s="10">
        <v>857</v>
      </c>
      <c r="D17" s="10">
        <v>99</v>
      </c>
      <c r="E17" s="10">
        <v>757</v>
      </c>
      <c r="F17" s="10">
        <v>1958</v>
      </c>
    </row>
    <row r="18" spans="1:6" x14ac:dyDescent="0.2">
      <c r="A18" s="9" t="s">
        <v>27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</row>
    <row r="19" spans="1:6" x14ac:dyDescent="0.2">
      <c r="A19" s="9" t="s">
        <v>28</v>
      </c>
      <c r="B19" s="10">
        <v>27</v>
      </c>
      <c r="C19" s="10">
        <v>1220</v>
      </c>
      <c r="D19" s="10">
        <v>0</v>
      </c>
      <c r="E19" s="10">
        <v>1220</v>
      </c>
      <c r="F19" s="10">
        <v>2502</v>
      </c>
    </row>
    <row r="20" spans="1:6" x14ac:dyDescent="0.2">
      <c r="A20" s="9" t="s">
        <v>29</v>
      </c>
      <c r="B20" s="10">
        <v>36</v>
      </c>
      <c r="C20" s="10">
        <v>373</v>
      </c>
      <c r="D20" s="10">
        <v>3</v>
      </c>
      <c r="E20" s="10">
        <v>369</v>
      </c>
      <c r="F20" s="10">
        <v>1076</v>
      </c>
    </row>
    <row r="21" spans="1:6" x14ac:dyDescent="0.2">
      <c r="A21" s="9" t="s">
        <v>30</v>
      </c>
      <c r="B21" s="10">
        <v>105</v>
      </c>
      <c r="C21" s="10">
        <v>2563</v>
      </c>
      <c r="D21" s="10">
        <v>337</v>
      </c>
      <c r="E21" s="10">
        <v>2226</v>
      </c>
      <c r="F21" s="10">
        <v>6055</v>
      </c>
    </row>
    <row r="22" spans="1:6" x14ac:dyDescent="0.2">
      <c r="A22" s="9" t="s">
        <v>31</v>
      </c>
      <c r="B22" s="10">
        <v>17</v>
      </c>
      <c r="C22" s="10">
        <v>9</v>
      </c>
      <c r="D22" s="10">
        <v>0</v>
      </c>
      <c r="E22" s="10">
        <v>9</v>
      </c>
      <c r="F22" s="10">
        <v>52</v>
      </c>
    </row>
    <row r="23" spans="1:6" s="7" customFormat="1" x14ac:dyDescent="0.2">
      <c r="A23" s="8" t="s">
        <v>56</v>
      </c>
      <c r="B23" s="11">
        <f>SUM(B3:B22)</f>
        <v>723</v>
      </c>
      <c r="C23" s="11">
        <f t="shared" ref="C23:F23" si="0">SUM(C3:C22)</f>
        <v>17590</v>
      </c>
      <c r="D23" s="11">
        <f t="shared" si="0"/>
        <v>816</v>
      </c>
      <c r="E23" s="11">
        <f t="shared" si="0"/>
        <v>16772</v>
      </c>
      <c r="F23" s="11">
        <f t="shared" si="0"/>
        <v>45223</v>
      </c>
    </row>
    <row r="26" spans="1:6" x14ac:dyDescent="0.2">
      <c r="B26" s="15"/>
      <c r="C26" s="15"/>
      <c r="D26" s="15"/>
      <c r="E26" s="15"/>
      <c r="F26" s="15"/>
    </row>
    <row r="27" spans="1:6" x14ac:dyDescent="0.2">
      <c r="B27" s="15"/>
      <c r="C27" s="15"/>
      <c r="D27" s="15"/>
      <c r="E27" s="15"/>
      <c r="F27" s="15"/>
    </row>
    <row r="28" spans="1:6" x14ac:dyDescent="0.2">
      <c r="B28" s="15"/>
      <c r="C28" s="15"/>
      <c r="D28" s="15"/>
      <c r="E28" s="15"/>
      <c r="F28" s="15"/>
    </row>
    <row r="29" spans="1:6" x14ac:dyDescent="0.2">
      <c r="B29" s="15"/>
      <c r="C29" s="15"/>
      <c r="D29" s="15"/>
      <c r="E29" s="15"/>
      <c r="F29" s="15"/>
    </row>
    <row r="30" spans="1:6" x14ac:dyDescent="0.2">
      <c r="B30" s="15"/>
      <c r="C30" s="15"/>
      <c r="D30" s="15"/>
      <c r="E30" s="15"/>
      <c r="F30" s="15"/>
    </row>
    <row r="31" spans="1:6" x14ac:dyDescent="0.2">
      <c r="B31" s="15"/>
      <c r="C31" s="15"/>
      <c r="D31" s="15"/>
      <c r="E31" s="15"/>
      <c r="F31" s="15"/>
    </row>
    <row r="32" spans="1:6" x14ac:dyDescent="0.2">
      <c r="B32" s="15"/>
      <c r="C32" s="15"/>
      <c r="D32" s="15"/>
      <c r="E32" s="15"/>
      <c r="F32" s="15"/>
    </row>
    <row r="33" spans="2:6" x14ac:dyDescent="0.2">
      <c r="B33" s="15"/>
      <c r="C33" s="15"/>
      <c r="D33" s="15"/>
      <c r="E33" s="15"/>
      <c r="F33" s="15"/>
    </row>
    <row r="34" spans="2:6" x14ac:dyDescent="0.2">
      <c r="B34" s="15"/>
      <c r="C34" s="15"/>
      <c r="D34" s="15"/>
      <c r="E34" s="15"/>
      <c r="F34" s="15"/>
    </row>
    <row r="35" spans="2:6" x14ac:dyDescent="0.2">
      <c r="B35" s="15"/>
      <c r="C35" s="15"/>
      <c r="D35" s="15"/>
      <c r="E35" s="15"/>
      <c r="F35" s="15"/>
    </row>
    <row r="36" spans="2:6" x14ac:dyDescent="0.2">
      <c r="B36" s="15"/>
      <c r="C36" s="15"/>
      <c r="D36" s="15"/>
      <c r="E36" s="15"/>
      <c r="F36" s="15"/>
    </row>
    <row r="37" spans="2:6" x14ac:dyDescent="0.2">
      <c r="B37" s="15"/>
      <c r="C37" s="15"/>
      <c r="D37" s="15"/>
      <c r="E37" s="15"/>
      <c r="F37" s="15"/>
    </row>
    <row r="38" spans="2:6" x14ac:dyDescent="0.2">
      <c r="B38" s="15"/>
      <c r="C38" s="15"/>
      <c r="D38" s="15"/>
      <c r="E38" s="15"/>
      <c r="F38" s="15"/>
    </row>
    <row r="39" spans="2:6" x14ac:dyDescent="0.2">
      <c r="B39" s="15"/>
      <c r="C39" s="15"/>
      <c r="D39" s="15"/>
      <c r="E39" s="15"/>
      <c r="F39" s="15"/>
    </row>
    <row r="40" spans="2:6" x14ac:dyDescent="0.2">
      <c r="B40" s="15"/>
      <c r="C40" s="15"/>
      <c r="D40" s="15"/>
      <c r="E40" s="15"/>
      <c r="F40" s="15"/>
    </row>
    <row r="41" spans="2:6" x14ac:dyDescent="0.2">
      <c r="B41" s="15"/>
      <c r="C41" s="15"/>
      <c r="D41" s="15"/>
      <c r="E41" s="15"/>
      <c r="F41" s="15"/>
    </row>
    <row r="42" spans="2:6" x14ac:dyDescent="0.2">
      <c r="B42" s="15"/>
      <c r="C42" s="15"/>
      <c r="D42" s="15"/>
      <c r="E42" s="15"/>
      <c r="F42" s="15"/>
    </row>
    <row r="43" spans="2:6" x14ac:dyDescent="0.2">
      <c r="B43" s="15"/>
      <c r="C43" s="15"/>
      <c r="D43" s="15"/>
      <c r="E43" s="15"/>
      <c r="F43" s="15"/>
    </row>
    <row r="44" spans="2:6" x14ac:dyDescent="0.2">
      <c r="B44" s="15"/>
      <c r="C44" s="15"/>
      <c r="D44" s="15"/>
      <c r="E44" s="15"/>
      <c r="F44" s="15"/>
    </row>
    <row r="45" spans="2:6" x14ac:dyDescent="0.2">
      <c r="B45" s="15"/>
      <c r="C45" s="15"/>
      <c r="D45" s="15"/>
      <c r="E45" s="15"/>
      <c r="F45" s="15"/>
    </row>
  </sheetData>
  <mergeCells count="1">
    <mergeCell ref="B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E57BA-D3F1-B542-86B2-F67E57A858CF}">
  <dimension ref="A1:CW44"/>
  <sheetViews>
    <sheetView zoomScale="150" zoomScaleNormal="150" workbookViewId="0">
      <pane xSplit="1" ySplit="2" topLeftCell="Y11" activePane="bottomRight" state="frozen"/>
      <selection activeCell="J30" sqref="J30"/>
      <selection pane="topRight" activeCell="J30" sqref="J30"/>
      <selection pane="bottomLeft" activeCell="J30" sqref="J30"/>
      <selection pane="bottomRight" activeCell="C25" sqref="C25"/>
    </sheetView>
  </sheetViews>
  <sheetFormatPr baseColWidth="10" defaultRowHeight="16" x14ac:dyDescent="0.2"/>
  <cols>
    <col min="1" max="1" width="17.33203125" bestFit="1" customWidth="1"/>
    <col min="2" max="2" width="8.1640625" bestFit="1" customWidth="1"/>
    <col min="3" max="3" width="18.83203125" bestFit="1" customWidth="1"/>
    <col min="4" max="4" width="17.6640625" bestFit="1" customWidth="1"/>
    <col min="5" max="5" width="23" bestFit="1" customWidth="1"/>
    <col min="6" max="6" width="14.5" bestFit="1" customWidth="1"/>
    <col min="7" max="7" width="8.1640625" bestFit="1" customWidth="1"/>
    <col min="8" max="8" width="18.83203125" bestFit="1" customWidth="1"/>
    <col min="9" max="9" width="17.6640625" bestFit="1" customWidth="1"/>
    <col min="10" max="10" width="23" bestFit="1" customWidth="1"/>
    <col min="11" max="11" width="14.5" bestFit="1" customWidth="1"/>
    <col min="12" max="12" width="8.1640625" bestFit="1" customWidth="1"/>
    <col min="13" max="13" width="18.83203125" bestFit="1" customWidth="1"/>
    <col min="14" max="14" width="17.6640625" bestFit="1" customWidth="1"/>
    <col min="15" max="15" width="23" bestFit="1" customWidth="1"/>
    <col min="16" max="16" width="14.5" bestFit="1" customWidth="1"/>
    <col min="17" max="17" width="8.1640625" bestFit="1" customWidth="1"/>
    <col min="18" max="18" width="18.83203125" bestFit="1" customWidth="1"/>
    <col min="19" max="19" width="17.6640625" bestFit="1" customWidth="1"/>
    <col min="20" max="20" width="23" bestFit="1" customWidth="1"/>
    <col min="21" max="21" width="14.5" bestFit="1" customWidth="1"/>
    <col min="22" max="22" width="8.1640625" bestFit="1" customWidth="1"/>
    <col min="23" max="23" width="18.83203125" bestFit="1" customWidth="1"/>
    <col min="24" max="24" width="17.6640625" bestFit="1" customWidth="1"/>
    <col min="25" max="25" width="23" bestFit="1" customWidth="1"/>
    <col min="26" max="26" width="14.5" bestFit="1" customWidth="1"/>
    <col min="27" max="27" width="8.1640625" bestFit="1" customWidth="1"/>
    <col min="28" max="28" width="18.83203125" bestFit="1" customWidth="1"/>
    <col min="29" max="29" width="17.6640625" bestFit="1" customWidth="1"/>
    <col min="30" max="30" width="23" bestFit="1" customWidth="1"/>
    <col min="31" max="31" width="14.5" bestFit="1" customWidth="1"/>
    <col min="32" max="32" width="8.1640625" bestFit="1" customWidth="1"/>
    <col min="33" max="33" width="18.83203125" bestFit="1" customWidth="1"/>
    <col min="34" max="34" width="17.6640625" bestFit="1" customWidth="1"/>
    <col min="35" max="35" width="23" bestFit="1" customWidth="1"/>
    <col min="36" max="36" width="14.5" bestFit="1" customWidth="1"/>
    <col min="37" max="37" width="8.1640625" bestFit="1" customWidth="1"/>
    <col min="38" max="38" width="18.83203125" bestFit="1" customWidth="1"/>
    <col min="39" max="39" width="17.6640625" bestFit="1" customWidth="1"/>
    <col min="40" max="40" width="23" bestFit="1" customWidth="1"/>
    <col min="41" max="41" width="14.5" bestFit="1" customWidth="1"/>
    <col min="42" max="42" width="8.1640625" bestFit="1" customWidth="1"/>
    <col min="43" max="43" width="18.83203125" bestFit="1" customWidth="1"/>
    <col min="44" max="44" width="17.6640625" bestFit="1" customWidth="1"/>
    <col min="45" max="45" width="23" bestFit="1" customWidth="1"/>
    <col min="46" max="46" width="14.5" bestFit="1" customWidth="1"/>
    <col min="47" max="47" width="8.1640625" bestFit="1" customWidth="1"/>
    <col min="48" max="48" width="18.83203125" bestFit="1" customWidth="1"/>
    <col min="49" max="49" width="17.6640625" bestFit="1" customWidth="1"/>
    <col min="50" max="50" width="23" bestFit="1" customWidth="1"/>
    <col min="51" max="51" width="14.5" bestFit="1" customWidth="1"/>
    <col min="52" max="52" width="8.1640625" bestFit="1" customWidth="1"/>
    <col min="53" max="53" width="18.83203125" bestFit="1" customWidth="1"/>
    <col min="54" max="54" width="17.6640625" bestFit="1" customWidth="1"/>
    <col min="55" max="55" width="23" bestFit="1" customWidth="1"/>
    <col min="56" max="56" width="14.5" bestFit="1" customWidth="1"/>
    <col min="57" max="57" width="8.1640625" bestFit="1" customWidth="1"/>
    <col min="58" max="58" width="18.83203125" bestFit="1" customWidth="1"/>
    <col min="59" max="59" width="17.6640625" bestFit="1" customWidth="1"/>
    <col min="60" max="60" width="23" bestFit="1" customWidth="1"/>
    <col min="61" max="61" width="14.5" bestFit="1" customWidth="1"/>
    <col min="62" max="62" width="8.1640625" bestFit="1" customWidth="1"/>
    <col min="63" max="63" width="14.5" bestFit="1" customWidth="1"/>
    <col min="64" max="64" width="8.1640625" bestFit="1" customWidth="1"/>
    <col min="65" max="65" width="14.5" bestFit="1" customWidth="1"/>
    <col min="66" max="66" width="8.1640625" bestFit="1" customWidth="1"/>
    <col min="67" max="67" width="14.5" bestFit="1" customWidth="1"/>
    <col min="68" max="68" width="8.1640625" bestFit="1" customWidth="1"/>
    <col min="69" max="69" width="18.83203125" bestFit="1" customWidth="1"/>
    <col min="70" max="70" width="17.6640625" bestFit="1" customWidth="1"/>
    <col min="71" max="71" width="23" bestFit="1" customWidth="1"/>
    <col min="72" max="72" width="14.5" bestFit="1" customWidth="1"/>
    <col min="73" max="73" width="8.1640625" bestFit="1" customWidth="1"/>
    <col min="74" max="74" width="14.5" bestFit="1" customWidth="1"/>
    <col min="75" max="75" width="8.1640625" bestFit="1" customWidth="1"/>
    <col min="76" max="76" width="18.83203125" bestFit="1" customWidth="1"/>
    <col min="77" max="77" width="17.6640625" bestFit="1" customWidth="1"/>
    <col min="78" max="78" width="23" bestFit="1" customWidth="1"/>
    <col min="79" max="79" width="14.5" bestFit="1" customWidth="1"/>
    <col min="80" max="80" width="8.1640625" bestFit="1" customWidth="1"/>
    <col min="81" max="81" width="14.5" bestFit="1" customWidth="1"/>
    <col min="82" max="82" width="8.1640625" bestFit="1" customWidth="1"/>
    <col min="83" max="83" width="18.83203125" bestFit="1" customWidth="1"/>
    <col min="84" max="84" width="17.6640625" bestFit="1" customWidth="1"/>
    <col min="85" max="85" width="23" bestFit="1" customWidth="1"/>
    <col min="86" max="86" width="14.5" bestFit="1" customWidth="1"/>
    <col min="87" max="87" width="8.1640625" bestFit="1" customWidth="1"/>
    <col min="88" max="88" width="18.83203125" bestFit="1" customWidth="1"/>
    <col min="89" max="89" width="17.6640625" bestFit="1" customWidth="1"/>
    <col min="90" max="90" width="23" bestFit="1" customWidth="1"/>
    <col min="91" max="91" width="14.5" bestFit="1" customWidth="1"/>
    <col min="92" max="92" width="8.1640625" bestFit="1" customWidth="1"/>
    <col min="93" max="93" width="18.83203125" bestFit="1" customWidth="1"/>
    <col min="94" max="94" width="17.6640625" bestFit="1" customWidth="1"/>
    <col min="95" max="95" width="23" bestFit="1" customWidth="1"/>
    <col min="96" max="96" width="14.5" bestFit="1" customWidth="1"/>
    <col min="97" max="97" width="8.1640625" bestFit="1" customWidth="1"/>
    <col min="98" max="98" width="18.83203125" bestFit="1" customWidth="1"/>
    <col min="99" max="99" width="17.6640625" bestFit="1" customWidth="1"/>
    <col min="100" max="100" width="23" bestFit="1" customWidth="1"/>
    <col min="101" max="101" width="14.5" bestFit="1" customWidth="1"/>
  </cols>
  <sheetData>
    <row r="1" spans="1:101" s="7" customFormat="1" x14ac:dyDescent="0.2">
      <c r="A1" s="14"/>
      <c r="B1" s="29" t="s">
        <v>58</v>
      </c>
      <c r="C1" s="30"/>
      <c r="D1" s="30"/>
      <c r="E1" s="30"/>
      <c r="F1" s="31"/>
      <c r="G1" s="29" t="s">
        <v>59</v>
      </c>
      <c r="H1" s="30"/>
      <c r="I1" s="30"/>
      <c r="J1" s="30"/>
      <c r="K1" s="31"/>
      <c r="L1" s="29" t="s">
        <v>60</v>
      </c>
      <c r="M1" s="30"/>
      <c r="N1" s="30"/>
      <c r="O1" s="30"/>
      <c r="P1" s="31"/>
      <c r="Q1" s="29" t="s">
        <v>61</v>
      </c>
      <c r="R1" s="30"/>
      <c r="S1" s="30"/>
      <c r="T1" s="30"/>
      <c r="U1" s="31"/>
      <c r="V1" s="29" t="s">
        <v>62</v>
      </c>
      <c r="W1" s="30"/>
      <c r="X1" s="30"/>
      <c r="Y1" s="30"/>
      <c r="Z1" s="31"/>
      <c r="AA1" s="29" t="s">
        <v>63</v>
      </c>
      <c r="AB1" s="30"/>
      <c r="AC1" s="30"/>
      <c r="AD1" s="30"/>
      <c r="AE1" s="31"/>
      <c r="AF1" s="29" t="s">
        <v>64</v>
      </c>
      <c r="AG1" s="30"/>
      <c r="AH1" s="30"/>
      <c r="AI1" s="30"/>
      <c r="AJ1" s="31"/>
      <c r="AK1" s="29" t="s">
        <v>65</v>
      </c>
      <c r="AL1" s="30"/>
      <c r="AM1" s="30"/>
      <c r="AN1" s="30"/>
      <c r="AO1" s="31"/>
      <c r="AP1" s="29" t="s">
        <v>66</v>
      </c>
      <c r="AQ1" s="30"/>
      <c r="AR1" s="30"/>
      <c r="AS1" s="30"/>
      <c r="AT1" s="31"/>
      <c r="AU1" s="29" t="s">
        <v>67</v>
      </c>
      <c r="AV1" s="30"/>
      <c r="AW1" s="30"/>
      <c r="AX1" s="30"/>
      <c r="AY1" s="31"/>
      <c r="AZ1" s="29" t="s">
        <v>68</v>
      </c>
      <c r="BA1" s="30"/>
      <c r="BB1" s="30"/>
      <c r="BC1" s="30"/>
      <c r="BD1" s="31"/>
      <c r="BE1" s="29" t="s">
        <v>69</v>
      </c>
      <c r="BF1" s="30"/>
      <c r="BG1" s="30"/>
      <c r="BH1" s="30"/>
      <c r="BI1" s="31"/>
      <c r="BJ1" s="29" t="s">
        <v>70</v>
      </c>
      <c r="BK1" s="31"/>
      <c r="BL1" s="29" t="s">
        <v>71</v>
      </c>
      <c r="BM1" s="31"/>
      <c r="BN1" s="29" t="s">
        <v>72</v>
      </c>
      <c r="BO1" s="31"/>
      <c r="BP1" s="29" t="s">
        <v>73</v>
      </c>
      <c r="BQ1" s="30"/>
      <c r="BR1" s="30"/>
      <c r="BS1" s="30"/>
      <c r="BT1" s="31"/>
      <c r="BU1" s="29" t="s">
        <v>74</v>
      </c>
      <c r="BV1" s="31"/>
      <c r="BW1" s="29" t="s">
        <v>75</v>
      </c>
      <c r="BX1" s="30"/>
      <c r="BY1" s="30"/>
      <c r="BZ1" s="30"/>
      <c r="CA1" s="31"/>
      <c r="CB1" s="29" t="s">
        <v>76</v>
      </c>
      <c r="CC1" s="31"/>
      <c r="CD1" s="29" t="s">
        <v>77</v>
      </c>
      <c r="CE1" s="30"/>
      <c r="CF1" s="30"/>
      <c r="CG1" s="30"/>
      <c r="CH1" s="31"/>
      <c r="CI1" s="29" t="s">
        <v>78</v>
      </c>
      <c r="CJ1" s="30"/>
      <c r="CK1" s="30"/>
      <c r="CL1" s="30"/>
      <c r="CM1" s="31"/>
      <c r="CN1" s="29" t="s">
        <v>79</v>
      </c>
      <c r="CO1" s="30"/>
      <c r="CP1" s="30"/>
      <c r="CQ1" s="30"/>
      <c r="CR1" s="31"/>
      <c r="CS1" s="29" t="s">
        <v>80</v>
      </c>
      <c r="CT1" s="30"/>
      <c r="CU1" s="30"/>
      <c r="CV1" s="30"/>
      <c r="CW1" s="31"/>
    </row>
    <row r="2" spans="1:101" s="7" customFormat="1" x14ac:dyDescent="0.2">
      <c r="A2" s="14" t="s">
        <v>0</v>
      </c>
      <c r="B2" s="14" t="s">
        <v>51</v>
      </c>
      <c r="C2" s="14" t="s">
        <v>137</v>
      </c>
      <c r="D2" s="14" t="s">
        <v>138</v>
      </c>
      <c r="E2" s="14" t="s">
        <v>139</v>
      </c>
      <c r="F2" s="14" t="s">
        <v>112</v>
      </c>
      <c r="G2" s="14" t="s">
        <v>51</v>
      </c>
      <c r="H2" s="14" t="s">
        <v>137</v>
      </c>
      <c r="I2" s="14" t="s">
        <v>138</v>
      </c>
      <c r="J2" s="14" t="s">
        <v>139</v>
      </c>
      <c r="K2" s="14" t="s">
        <v>112</v>
      </c>
      <c r="L2" s="14" t="s">
        <v>51</v>
      </c>
      <c r="M2" s="14" t="s">
        <v>137</v>
      </c>
      <c r="N2" s="14" t="s">
        <v>138</v>
      </c>
      <c r="O2" s="14" t="s">
        <v>139</v>
      </c>
      <c r="P2" s="14" t="s">
        <v>112</v>
      </c>
      <c r="Q2" s="14" t="s">
        <v>51</v>
      </c>
      <c r="R2" s="14" t="s">
        <v>137</v>
      </c>
      <c r="S2" s="14" t="s">
        <v>138</v>
      </c>
      <c r="T2" s="14" t="s">
        <v>139</v>
      </c>
      <c r="U2" s="14" t="s">
        <v>112</v>
      </c>
      <c r="V2" s="14" t="s">
        <v>51</v>
      </c>
      <c r="W2" s="14" t="s">
        <v>137</v>
      </c>
      <c r="X2" s="14" t="s">
        <v>138</v>
      </c>
      <c r="Y2" s="14" t="s">
        <v>139</v>
      </c>
      <c r="Z2" s="14" t="s">
        <v>112</v>
      </c>
      <c r="AA2" s="14" t="s">
        <v>51</v>
      </c>
      <c r="AB2" s="14" t="s">
        <v>137</v>
      </c>
      <c r="AC2" s="14" t="s">
        <v>138</v>
      </c>
      <c r="AD2" s="14" t="s">
        <v>139</v>
      </c>
      <c r="AE2" s="14" t="s">
        <v>112</v>
      </c>
      <c r="AF2" s="14" t="s">
        <v>51</v>
      </c>
      <c r="AG2" s="14" t="s">
        <v>137</v>
      </c>
      <c r="AH2" s="14" t="s">
        <v>138</v>
      </c>
      <c r="AI2" s="14" t="s">
        <v>139</v>
      </c>
      <c r="AJ2" s="14" t="s">
        <v>112</v>
      </c>
      <c r="AK2" s="14" t="s">
        <v>51</v>
      </c>
      <c r="AL2" s="14" t="s">
        <v>137</v>
      </c>
      <c r="AM2" s="14" t="s">
        <v>138</v>
      </c>
      <c r="AN2" s="14" t="s">
        <v>139</v>
      </c>
      <c r="AO2" s="14" t="s">
        <v>112</v>
      </c>
      <c r="AP2" s="14" t="s">
        <v>51</v>
      </c>
      <c r="AQ2" s="14" t="s">
        <v>137</v>
      </c>
      <c r="AR2" s="14" t="s">
        <v>138</v>
      </c>
      <c r="AS2" s="14" t="s">
        <v>139</v>
      </c>
      <c r="AT2" s="14" t="s">
        <v>112</v>
      </c>
      <c r="AU2" s="14" t="s">
        <v>51</v>
      </c>
      <c r="AV2" s="14" t="s">
        <v>137</v>
      </c>
      <c r="AW2" s="14" t="s">
        <v>138</v>
      </c>
      <c r="AX2" s="14" t="s">
        <v>139</v>
      </c>
      <c r="AY2" s="14" t="s">
        <v>112</v>
      </c>
      <c r="AZ2" s="14" t="s">
        <v>51</v>
      </c>
      <c r="BA2" s="14" t="s">
        <v>137</v>
      </c>
      <c r="BB2" s="14" t="s">
        <v>138</v>
      </c>
      <c r="BC2" s="14" t="s">
        <v>139</v>
      </c>
      <c r="BD2" s="14" t="s">
        <v>112</v>
      </c>
      <c r="BE2" s="14" t="s">
        <v>51</v>
      </c>
      <c r="BF2" s="14" t="s">
        <v>137</v>
      </c>
      <c r="BG2" s="14" t="s">
        <v>138</v>
      </c>
      <c r="BH2" s="14" t="s">
        <v>139</v>
      </c>
      <c r="BI2" s="14" t="s">
        <v>112</v>
      </c>
      <c r="BJ2" s="14" t="s">
        <v>51</v>
      </c>
      <c r="BK2" s="14" t="s">
        <v>112</v>
      </c>
      <c r="BL2" s="14" t="s">
        <v>51</v>
      </c>
      <c r="BM2" s="14" t="s">
        <v>112</v>
      </c>
      <c r="BN2" s="14" t="s">
        <v>51</v>
      </c>
      <c r="BO2" s="14" t="s">
        <v>112</v>
      </c>
      <c r="BP2" s="14" t="s">
        <v>51</v>
      </c>
      <c r="BQ2" s="14" t="s">
        <v>137</v>
      </c>
      <c r="BR2" s="14" t="s">
        <v>138</v>
      </c>
      <c r="BS2" s="14" t="s">
        <v>139</v>
      </c>
      <c r="BT2" s="14" t="s">
        <v>112</v>
      </c>
      <c r="BU2" s="14" t="s">
        <v>51</v>
      </c>
      <c r="BV2" s="14" t="s">
        <v>112</v>
      </c>
      <c r="BW2" s="14" t="s">
        <v>51</v>
      </c>
      <c r="BX2" s="14" t="s">
        <v>137</v>
      </c>
      <c r="BY2" s="14" t="s">
        <v>138</v>
      </c>
      <c r="BZ2" s="14" t="s">
        <v>139</v>
      </c>
      <c r="CA2" s="14" t="s">
        <v>112</v>
      </c>
      <c r="CB2" s="14" t="s">
        <v>51</v>
      </c>
      <c r="CC2" s="14" t="s">
        <v>112</v>
      </c>
      <c r="CD2" s="14" t="s">
        <v>51</v>
      </c>
      <c r="CE2" s="14" t="s">
        <v>137</v>
      </c>
      <c r="CF2" s="14" t="s">
        <v>138</v>
      </c>
      <c r="CG2" s="14" t="s">
        <v>139</v>
      </c>
      <c r="CH2" s="14" t="s">
        <v>112</v>
      </c>
      <c r="CI2" s="14" t="s">
        <v>51</v>
      </c>
      <c r="CJ2" s="14" t="s">
        <v>137</v>
      </c>
      <c r="CK2" s="14" t="s">
        <v>138</v>
      </c>
      <c r="CL2" s="14" t="s">
        <v>139</v>
      </c>
      <c r="CM2" s="14" t="s">
        <v>112</v>
      </c>
      <c r="CN2" s="14" t="s">
        <v>51</v>
      </c>
      <c r="CO2" s="14" t="s">
        <v>137</v>
      </c>
      <c r="CP2" s="14" t="s">
        <v>138</v>
      </c>
      <c r="CQ2" s="14" t="s">
        <v>139</v>
      </c>
      <c r="CR2" s="14" t="s">
        <v>112</v>
      </c>
      <c r="CS2" s="14" t="s">
        <v>51</v>
      </c>
      <c r="CT2" s="14" t="s">
        <v>137</v>
      </c>
      <c r="CU2" s="14" t="s">
        <v>138</v>
      </c>
      <c r="CV2" s="14" t="s">
        <v>139</v>
      </c>
      <c r="CW2" s="14" t="s">
        <v>112</v>
      </c>
    </row>
    <row r="3" spans="1:101" x14ac:dyDescent="0.2">
      <c r="A3" s="9" t="s">
        <v>12</v>
      </c>
      <c r="B3" s="10">
        <v>68</v>
      </c>
      <c r="C3" s="10">
        <v>542</v>
      </c>
      <c r="D3" s="10">
        <v>0</v>
      </c>
      <c r="E3" s="10">
        <f>C3-D3</f>
        <v>542</v>
      </c>
      <c r="F3" s="10">
        <v>1503</v>
      </c>
      <c r="G3" s="10">
        <v>298</v>
      </c>
      <c r="H3" s="10">
        <v>212</v>
      </c>
      <c r="I3" s="10">
        <v>13</v>
      </c>
      <c r="J3" s="10">
        <f>H3-I3</f>
        <v>199</v>
      </c>
      <c r="K3" s="10">
        <v>2264</v>
      </c>
      <c r="L3" s="10">
        <v>47</v>
      </c>
      <c r="M3" s="10">
        <v>50</v>
      </c>
      <c r="N3" s="10">
        <v>6</v>
      </c>
      <c r="O3" s="10">
        <f>M3-N3</f>
        <v>44</v>
      </c>
      <c r="P3" s="10">
        <v>436</v>
      </c>
      <c r="Q3" s="10">
        <v>334</v>
      </c>
      <c r="R3" s="10">
        <v>312</v>
      </c>
      <c r="S3" s="10">
        <v>24</v>
      </c>
      <c r="T3" s="10">
        <f>R3-S3</f>
        <v>288</v>
      </c>
      <c r="U3" s="10">
        <v>3892</v>
      </c>
      <c r="V3" s="10">
        <v>16</v>
      </c>
      <c r="W3" s="10">
        <v>9</v>
      </c>
      <c r="X3" s="10">
        <v>1</v>
      </c>
      <c r="Y3" s="10">
        <f>W3-X3</f>
        <v>8</v>
      </c>
      <c r="Z3" s="10">
        <v>100</v>
      </c>
      <c r="AA3" s="10">
        <v>206</v>
      </c>
      <c r="AB3" s="10">
        <v>122</v>
      </c>
      <c r="AC3" s="10">
        <v>8</v>
      </c>
      <c r="AD3" s="10">
        <f>AB3-AC3</f>
        <v>114</v>
      </c>
      <c r="AE3" s="10">
        <v>1111</v>
      </c>
      <c r="AF3" s="10">
        <v>500</v>
      </c>
      <c r="AG3" s="10">
        <v>489</v>
      </c>
      <c r="AH3" s="10">
        <v>40</v>
      </c>
      <c r="AI3" s="10">
        <f>AG3-AH3</f>
        <v>449</v>
      </c>
      <c r="AJ3" s="10">
        <v>8557</v>
      </c>
      <c r="AK3" s="10">
        <v>144</v>
      </c>
      <c r="AL3" s="10">
        <v>133</v>
      </c>
      <c r="AM3" s="10">
        <v>14</v>
      </c>
      <c r="AN3" s="10">
        <f>AL3-AM3</f>
        <v>119</v>
      </c>
      <c r="AO3" s="10">
        <v>1614</v>
      </c>
      <c r="AP3" s="10">
        <v>207</v>
      </c>
      <c r="AQ3" s="10">
        <v>192</v>
      </c>
      <c r="AR3" s="10">
        <v>4</v>
      </c>
      <c r="AS3" s="10">
        <f>AQ3-AR3</f>
        <v>188</v>
      </c>
      <c r="AT3" s="10">
        <v>2520</v>
      </c>
      <c r="AU3" s="10">
        <v>68</v>
      </c>
      <c r="AV3" s="10">
        <v>70</v>
      </c>
      <c r="AW3" s="10">
        <v>0</v>
      </c>
      <c r="AX3" s="10">
        <f>AV3-AW3</f>
        <v>70</v>
      </c>
      <c r="AY3" s="10">
        <v>1078</v>
      </c>
      <c r="AZ3" s="10">
        <v>189</v>
      </c>
      <c r="BA3" s="10">
        <v>655</v>
      </c>
      <c r="BB3" s="10">
        <v>26</v>
      </c>
      <c r="BC3" s="10">
        <f>BA3-BB3</f>
        <v>629</v>
      </c>
      <c r="BD3" s="10">
        <v>6863</v>
      </c>
      <c r="BE3" s="10">
        <v>39</v>
      </c>
      <c r="BF3" s="10">
        <v>202</v>
      </c>
      <c r="BG3" s="10">
        <v>7</v>
      </c>
      <c r="BH3" s="10">
        <f>BF3-BG3</f>
        <v>195</v>
      </c>
      <c r="BI3" s="10">
        <v>1321</v>
      </c>
      <c r="BJ3" s="10">
        <v>0</v>
      </c>
      <c r="BK3" s="10">
        <v>0</v>
      </c>
      <c r="BL3" s="10">
        <v>7</v>
      </c>
      <c r="BM3" s="10">
        <v>33</v>
      </c>
      <c r="BN3" s="10">
        <v>740</v>
      </c>
      <c r="BO3" s="10">
        <v>10359</v>
      </c>
      <c r="BP3" s="10">
        <v>209</v>
      </c>
      <c r="BQ3" s="10">
        <v>138</v>
      </c>
      <c r="BR3" s="10">
        <v>16</v>
      </c>
      <c r="BS3" s="10">
        <f>BQ3-BR3</f>
        <v>122</v>
      </c>
      <c r="BT3" s="10">
        <v>1238</v>
      </c>
      <c r="BU3" s="10">
        <v>136</v>
      </c>
      <c r="BV3" s="10">
        <v>2325</v>
      </c>
      <c r="BW3" s="10">
        <v>210</v>
      </c>
      <c r="BX3" s="10">
        <v>188</v>
      </c>
      <c r="BY3" s="10">
        <v>17</v>
      </c>
      <c r="BZ3" s="10">
        <f>BX3-BY3</f>
        <v>171</v>
      </c>
      <c r="CA3" s="10">
        <v>2545</v>
      </c>
      <c r="CB3" s="10">
        <v>0</v>
      </c>
      <c r="CC3" s="10">
        <v>0</v>
      </c>
      <c r="CD3" s="10">
        <v>138</v>
      </c>
      <c r="CE3" s="10">
        <v>79</v>
      </c>
      <c r="CF3" s="10">
        <v>0</v>
      </c>
      <c r="CG3" s="10">
        <f>CE3-CF3</f>
        <v>79</v>
      </c>
      <c r="CH3" s="10">
        <v>1111</v>
      </c>
      <c r="CI3" s="10">
        <v>41</v>
      </c>
      <c r="CJ3" s="10">
        <v>153</v>
      </c>
      <c r="CK3" s="10">
        <v>0</v>
      </c>
      <c r="CL3" s="10">
        <f>CJ3-CK3</f>
        <v>153</v>
      </c>
      <c r="CM3" s="10">
        <v>1377</v>
      </c>
      <c r="CN3" s="10">
        <v>0</v>
      </c>
      <c r="CO3" s="10">
        <v>0</v>
      </c>
      <c r="CP3" s="10">
        <v>0</v>
      </c>
      <c r="CQ3" s="10">
        <f>CO3-CP3</f>
        <v>0</v>
      </c>
      <c r="CR3" s="10">
        <v>0</v>
      </c>
      <c r="CS3" s="10">
        <v>156</v>
      </c>
      <c r="CT3" s="10">
        <v>81</v>
      </c>
      <c r="CU3" s="10">
        <v>0</v>
      </c>
      <c r="CV3" s="10">
        <f>CT3-CU3</f>
        <v>81</v>
      </c>
      <c r="CW3" s="10">
        <v>1544</v>
      </c>
    </row>
    <row r="4" spans="1:101" x14ac:dyDescent="0.2">
      <c r="A4" s="9" t="s">
        <v>13</v>
      </c>
      <c r="B4" s="10">
        <v>9</v>
      </c>
      <c r="C4" s="10">
        <v>9</v>
      </c>
      <c r="D4" s="10">
        <v>0</v>
      </c>
      <c r="E4" s="10">
        <f t="shared" ref="E4:E22" si="0">C4-D4</f>
        <v>9</v>
      </c>
      <c r="F4" s="10">
        <v>102</v>
      </c>
      <c r="G4" s="10">
        <v>1530</v>
      </c>
      <c r="H4" s="10">
        <v>10728</v>
      </c>
      <c r="I4" s="10">
        <v>911</v>
      </c>
      <c r="J4" s="10">
        <f t="shared" ref="J4:J22" si="1">H4-I4</f>
        <v>9817</v>
      </c>
      <c r="K4" s="10">
        <v>84121</v>
      </c>
      <c r="L4" s="10">
        <v>340</v>
      </c>
      <c r="M4" s="10">
        <v>705</v>
      </c>
      <c r="N4" s="10">
        <v>1</v>
      </c>
      <c r="O4" s="10">
        <f t="shared" ref="O4:O22" si="2">M4-N4</f>
        <v>704</v>
      </c>
      <c r="P4" s="10">
        <v>6572</v>
      </c>
      <c r="Q4" s="10">
        <v>345</v>
      </c>
      <c r="R4" s="10">
        <v>2694</v>
      </c>
      <c r="S4" s="10">
        <v>151</v>
      </c>
      <c r="T4" s="10">
        <f t="shared" ref="T4:T22" si="3">R4-S4</f>
        <v>2543</v>
      </c>
      <c r="U4" s="10">
        <v>21461</v>
      </c>
      <c r="V4" s="10">
        <v>26</v>
      </c>
      <c r="W4" s="10">
        <v>58</v>
      </c>
      <c r="X4" s="10">
        <v>0</v>
      </c>
      <c r="Y4" s="10">
        <f t="shared" ref="Y4:Y22" si="4">W4-X4</f>
        <v>58</v>
      </c>
      <c r="Z4" s="10">
        <v>922</v>
      </c>
      <c r="AA4" s="10">
        <v>45</v>
      </c>
      <c r="AB4" s="10">
        <v>195</v>
      </c>
      <c r="AC4" s="10">
        <v>0</v>
      </c>
      <c r="AD4" s="10">
        <f t="shared" ref="AD4:AD22" si="5">AB4-AC4</f>
        <v>195</v>
      </c>
      <c r="AE4" s="10">
        <v>2897</v>
      </c>
      <c r="AF4" s="10">
        <v>347</v>
      </c>
      <c r="AG4" s="10">
        <v>2588</v>
      </c>
      <c r="AH4" s="10">
        <v>87</v>
      </c>
      <c r="AI4" s="10">
        <f t="shared" ref="AI4:AI22" si="6">AG4-AH4</f>
        <v>2501</v>
      </c>
      <c r="AJ4" s="10">
        <v>59460</v>
      </c>
      <c r="AK4" s="10">
        <v>56</v>
      </c>
      <c r="AL4" s="10">
        <v>844</v>
      </c>
      <c r="AM4" s="10">
        <v>51</v>
      </c>
      <c r="AN4" s="10">
        <f t="shared" ref="AN4:AN22" si="7">AL4-AM4</f>
        <v>793</v>
      </c>
      <c r="AO4" s="10">
        <v>16851</v>
      </c>
      <c r="AP4" s="10">
        <v>218</v>
      </c>
      <c r="AQ4" s="10">
        <v>1638</v>
      </c>
      <c r="AR4" s="10">
        <v>235</v>
      </c>
      <c r="AS4" s="10">
        <f t="shared" ref="AS4:AS22" si="8">AQ4-AR4</f>
        <v>1403</v>
      </c>
      <c r="AT4" s="10">
        <v>17772</v>
      </c>
      <c r="AU4" s="10">
        <v>726</v>
      </c>
      <c r="AV4" s="10">
        <v>2383</v>
      </c>
      <c r="AW4" s="10">
        <v>78</v>
      </c>
      <c r="AX4" s="10">
        <f t="shared" ref="AX4:AX22" si="9">AV4-AW4</f>
        <v>2305</v>
      </c>
      <c r="AY4" s="10">
        <v>28731</v>
      </c>
      <c r="AZ4" s="10">
        <v>644</v>
      </c>
      <c r="BA4" s="10">
        <v>890</v>
      </c>
      <c r="BB4" s="10">
        <v>28</v>
      </c>
      <c r="BC4" s="10">
        <f t="shared" ref="BC4:BC22" si="10">BA4-BB4</f>
        <v>862</v>
      </c>
      <c r="BD4" s="10">
        <v>8257</v>
      </c>
      <c r="BE4" s="10">
        <v>418</v>
      </c>
      <c r="BF4" s="10">
        <v>1025</v>
      </c>
      <c r="BG4" s="10">
        <v>56</v>
      </c>
      <c r="BH4" s="10">
        <f t="shared" ref="BH4:BH22" si="11">BF4-BG4</f>
        <v>969</v>
      </c>
      <c r="BI4" s="10">
        <v>11349</v>
      </c>
      <c r="BJ4" s="10">
        <v>0</v>
      </c>
      <c r="BK4" s="10">
        <v>0</v>
      </c>
      <c r="BL4" s="10">
        <v>19</v>
      </c>
      <c r="BM4" s="10">
        <v>125</v>
      </c>
      <c r="BN4" s="10">
        <v>517</v>
      </c>
      <c r="BO4" s="10">
        <v>69318</v>
      </c>
      <c r="BP4" s="10">
        <v>166</v>
      </c>
      <c r="BQ4" s="10">
        <v>7014</v>
      </c>
      <c r="BR4" s="10">
        <v>0</v>
      </c>
      <c r="BS4" s="10">
        <f t="shared" ref="BS4:BS22" si="12">BQ4-BR4</f>
        <v>7014</v>
      </c>
      <c r="BT4" s="10">
        <v>36716</v>
      </c>
      <c r="BU4" s="10">
        <v>955</v>
      </c>
      <c r="BV4" s="10">
        <v>36151</v>
      </c>
      <c r="BW4" s="10">
        <v>211</v>
      </c>
      <c r="BX4" s="10">
        <v>1982</v>
      </c>
      <c r="BY4" s="10">
        <v>80</v>
      </c>
      <c r="BZ4" s="10">
        <f t="shared" ref="BZ4:BZ22" si="13">BX4-BY4</f>
        <v>1902</v>
      </c>
      <c r="CA4" s="10">
        <v>27706</v>
      </c>
      <c r="CB4" s="10">
        <v>213</v>
      </c>
      <c r="CC4" s="10">
        <v>17558</v>
      </c>
      <c r="CD4" s="10">
        <v>228</v>
      </c>
      <c r="CE4" s="10">
        <v>380</v>
      </c>
      <c r="CF4" s="10">
        <v>0</v>
      </c>
      <c r="CG4" s="10">
        <f t="shared" ref="CG4:CG22" si="14">CE4-CF4</f>
        <v>380</v>
      </c>
      <c r="CH4" s="10">
        <v>3653</v>
      </c>
      <c r="CI4" s="10">
        <v>0</v>
      </c>
      <c r="CJ4" s="10">
        <v>0</v>
      </c>
      <c r="CK4" s="10">
        <v>0</v>
      </c>
      <c r="CL4" s="10">
        <f t="shared" ref="CL4:CL22" si="15">CJ4-CK4</f>
        <v>0</v>
      </c>
      <c r="CM4" s="10">
        <v>0</v>
      </c>
      <c r="CN4" s="10">
        <v>0</v>
      </c>
      <c r="CO4" s="10">
        <v>0</v>
      </c>
      <c r="CP4" s="10">
        <v>0</v>
      </c>
      <c r="CQ4" s="10">
        <f t="shared" ref="CQ4:CQ22" si="16">CO4-CP4</f>
        <v>0</v>
      </c>
      <c r="CR4" s="10">
        <v>0</v>
      </c>
      <c r="CS4" s="10">
        <v>966</v>
      </c>
      <c r="CT4" s="10">
        <v>1644</v>
      </c>
      <c r="CU4" s="10">
        <v>29</v>
      </c>
      <c r="CV4" s="10">
        <f t="shared" ref="CV4:CV22" si="17">CT4-CU4</f>
        <v>1615</v>
      </c>
      <c r="CW4" s="10">
        <v>35721</v>
      </c>
    </row>
    <row r="5" spans="1:101" x14ac:dyDescent="0.2">
      <c r="A5" s="9" t="s">
        <v>14</v>
      </c>
      <c r="B5" s="10">
        <v>0</v>
      </c>
      <c r="C5" s="10">
        <v>0</v>
      </c>
      <c r="D5" s="10">
        <v>0</v>
      </c>
      <c r="E5" s="10">
        <f t="shared" si="0"/>
        <v>0</v>
      </c>
      <c r="F5" s="10">
        <v>0</v>
      </c>
      <c r="G5" s="10">
        <v>1727</v>
      </c>
      <c r="H5" s="10">
        <v>3796</v>
      </c>
      <c r="I5" s="10">
        <v>214</v>
      </c>
      <c r="J5" s="10">
        <f t="shared" si="1"/>
        <v>3582</v>
      </c>
      <c r="K5" s="10">
        <v>33210</v>
      </c>
      <c r="L5" s="10">
        <v>523</v>
      </c>
      <c r="M5" s="10">
        <v>407</v>
      </c>
      <c r="N5" s="10">
        <v>6</v>
      </c>
      <c r="O5" s="10">
        <f t="shared" si="2"/>
        <v>401</v>
      </c>
      <c r="P5" s="10">
        <v>3975</v>
      </c>
      <c r="Q5" s="10">
        <v>82</v>
      </c>
      <c r="R5" s="10">
        <v>290</v>
      </c>
      <c r="S5" s="10">
        <v>4</v>
      </c>
      <c r="T5" s="10">
        <f t="shared" si="3"/>
        <v>286</v>
      </c>
      <c r="U5" s="10">
        <v>2094</v>
      </c>
      <c r="V5" s="10">
        <v>190</v>
      </c>
      <c r="W5" s="10">
        <v>882</v>
      </c>
      <c r="X5" s="10">
        <v>3</v>
      </c>
      <c r="Y5" s="10">
        <f t="shared" si="4"/>
        <v>879</v>
      </c>
      <c r="Z5" s="10">
        <v>5349</v>
      </c>
      <c r="AA5" s="10">
        <v>106</v>
      </c>
      <c r="AB5" s="10">
        <v>108</v>
      </c>
      <c r="AC5" s="10">
        <v>0</v>
      </c>
      <c r="AD5" s="10">
        <f t="shared" si="5"/>
        <v>108</v>
      </c>
      <c r="AE5" s="10">
        <v>1104</v>
      </c>
      <c r="AF5" s="10">
        <v>206</v>
      </c>
      <c r="AG5" s="10">
        <v>578</v>
      </c>
      <c r="AH5" s="10">
        <v>10</v>
      </c>
      <c r="AI5" s="10">
        <f t="shared" si="6"/>
        <v>568</v>
      </c>
      <c r="AJ5" s="10">
        <v>5169</v>
      </c>
      <c r="AK5" s="10">
        <v>18</v>
      </c>
      <c r="AL5" s="10">
        <v>18</v>
      </c>
      <c r="AM5" s="10">
        <v>0</v>
      </c>
      <c r="AN5" s="10">
        <f t="shared" si="7"/>
        <v>18</v>
      </c>
      <c r="AO5" s="10">
        <v>262</v>
      </c>
      <c r="AP5" s="10">
        <v>70</v>
      </c>
      <c r="AQ5" s="10">
        <v>256</v>
      </c>
      <c r="AR5" s="10">
        <v>44</v>
      </c>
      <c r="AS5" s="10">
        <f t="shared" si="8"/>
        <v>212</v>
      </c>
      <c r="AT5" s="10">
        <v>1906</v>
      </c>
      <c r="AU5" s="10">
        <v>1487</v>
      </c>
      <c r="AV5" s="10">
        <v>3222</v>
      </c>
      <c r="AW5" s="10">
        <v>132</v>
      </c>
      <c r="AX5" s="10">
        <f t="shared" si="9"/>
        <v>3090</v>
      </c>
      <c r="AY5" s="10">
        <v>29773</v>
      </c>
      <c r="AZ5" s="10">
        <v>1096</v>
      </c>
      <c r="BA5" s="10">
        <v>1083</v>
      </c>
      <c r="BB5" s="10">
        <v>34</v>
      </c>
      <c r="BC5" s="10">
        <f t="shared" si="10"/>
        <v>1049</v>
      </c>
      <c r="BD5" s="10">
        <v>9826</v>
      </c>
      <c r="BE5" s="10">
        <v>932</v>
      </c>
      <c r="BF5" s="10">
        <v>1491</v>
      </c>
      <c r="BG5" s="10">
        <v>98</v>
      </c>
      <c r="BH5" s="10">
        <f t="shared" si="11"/>
        <v>1393</v>
      </c>
      <c r="BI5" s="10">
        <v>13480</v>
      </c>
      <c r="BJ5" s="10">
        <v>8</v>
      </c>
      <c r="BK5" s="10">
        <v>38</v>
      </c>
      <c r="BL5" s="10">
        <v>43</v>
      </c>
      <c r="BM5" s="10">
        <v>945</v>
      </c>
      <c r="BN5" s="10">
        <v>932</v>
      </c>
      <c r="BO5" s="10">
        <v>16589</v>
      </c>
      <c r="BP5" s="10">
        <v>10</v>
      </c>
      <c r="BQ5" s="10">
        <v>6</v>
      </c>
      <c r="BR5" s="10">
        <v>0</v>
      </c>
      <c r="BS5" s="10">
        <f t="shared" si="12"/>
        <v>6</v>
      </c>
      <c r="BT5" s="10">
        <v>80</v>
      </c>
      <c r="BU5" s="10">
        <v>1347</v>
      </c>
      <c r="BV5" s="10">
        <v>25966</v>
      </c>
      <c r="BW5" s="10">
        <v>130</v>
      </c>
      <c r="BX5" s="10">
        <v>223</v>
      </c>
      <c r="BY5" s="10">
        <v>2</v>
      </c>
      <c r="BZ5" s="10">
        <f t="shared" si="13"/>
        <v>221</v>
      </c>
      <c r="CA5" s="10">
        <v>2354</v>
      </c>
      <c r="CB5" s="10">
        <v>166</v>
      </c>
      <c r="CC5" s="10">
        <v>6907</v>
      </c>
      <c r="CD5" s="10">
        <v>417</v>
      </c>
      <c r="CE5" s="10">
        <v>422</v>
      </c>
      <c r="CF5" s="10">
        <v>27</v>
      </c>
      <c r="CG5" s="10">
        <f t="shared" si="14"/>
        <v>395</v>
      </c>
      <c r="CH5" s="10">
        <v>4451</v>
      </c>
      <c r="CI5" s="10">
        <v>40</v>
      </c>
      <c r="CJ5" s="10">
        <v>24</v>
      </c>
      <c r="CK5" s="10">
        <v>0</v>
      </c>
      <c r="CL5" s="10">
        <f t="shared" si="15"/>
        <v>24</v>
      </c>
      <c r="CM5" s="10">
        <v>266</v>
      </c>
      <c r="CN5" s="10">
        <v>0</v>
      </c>
      <c r="CO5" s="10">
        <v>0</v>
      </c>
      <c r="CP5" s="10">
        <v>0</v>
      </c>
      <c r="CQ5" s="10">
        <f t="shared" si="16"/>
        <v>0</v>
      </c>
      <c r="CR5" s="10">
        <v>0</v>
      </c>
      <c r="CS5" s="10">
        <v>921</v>
      </c>
      <c r="CT5" s="10">
        <v>642</v>
      </c>
      <c r="CU5" s="10">
        <v>12</v>
      </c>
      <c r="CV5" s="10">
        <f t="shared" si="17"/>
        <v>630</v>
      </c>
      <c r="CW5" s="10">
        <v>13803</v>
      </c>
    </row>
    <row r="6" spans="1:101" x14ac:dyDescent="0.2">
      <c r="A6" s="9" t="s">
        <v>15</v>
      </c>
      <c r="B6" s="10">
        <v>9</v>
      </c>
      <c r="C6" s="10">
        <v>33</v>
      </c>
      <c r="D6" s="10">
        <v>0</v>
      </c>
      <c r="E6" s="10">
        <f t="shared" si="0"/>
        <v>33</v>
      </c>
      <c r="F6" s="10">
        <v>188</v>
      </c>
      <c r="G6" s="10">
        <v>5</v>
      </c>
      <c r="H6" s="10">
        <v>2</v>
      </c>
      <c r="I6" s="10">
        <v>0</v>
      </c>
      <c r="J6" s="10">
        <f t="shared" si="1"/>
        <v>2</v>
      </c>
      <c r="K6" s="10">
        <v>23</v>
      </c>
      <c r="L6" s="10">
        <v>0</v>
      </c>
      <c r="M6" s="10">
        <v>0</v>
      </c>
      <c r="N6" s="10">
        <v>0</v>
      </c>
      <c r="O6" s="10">
        <f t="shared" si="2"/>
        <v>0</v>
      </c>
      <c r="P6" s="10">
        <v>0</v>
      </c>
      <c r="Q6" s="10">
        <v>98</v>
      </c>
      <c r="R6" s="10">
        <v>323</v>
      </c>
      <c r="S6" s="10">
        <v>49</v>
      </c>
      <c r="T6" s="10">
        <f t="shared" si="3"/>
        <v>274</v>
      </c>
      <c r="U6" s="10">
        <v>2501</v>
      </c>
      <c r="V6" s="10">
        <v>9</v>
      </c>
      <c r="W6" s="10">
        <v>242</v>
      </c>
      <c r="X6" s="10">
        <v>23</v>
      </c>
      <c r="Y6" s="10">
        <f t="shared" si="4"/>
        <v>219</v>
      </c>
      <c r="Z6" s="10">
        <v>2355</v>
      </c>
      <c r="AA6" s="10">
        <v>96</v>
      </c>
      <c r="AB6" s="10">
        <v>302</v>
      </c>
      <c r="AC6" s="10">
        <v>3</v>
      </c>
      <c r="AD6" s="10">
        <f t="shared" si="5"/>
        <v>299</v>
      </c>
      <c r="AE6" s="10">
        <v>2815</v>
      </c>
      <c r="AF6" s="10">
        <v>57</v>
      </c>
      <c r="AG6" s="10">
        <v>370</v>
      </c>
      <c r="AH6" s="10">
        <v>42</v>
      </c>
      <c r="AI6" s="10">
        <f t="shared" si="6"/>
        <v>328</v>
      </c>
      <c r="AJ6" s="10">
        <v>4628</v>
      </c>
      <c r="AK6" s="10">
        <v>43</v>
      </c>
      <c r="AL6" s="10">
        <v>54</v>
      </c>
      <c r="AM6" s="10">
        <v>16</v>
      </c>
      <c r="AN6" s="10">
        <f t="shared" si="7"/>
        <v>38</v>
      </c>
      <c r="AO6" s="10">
        <v>509</v>
      </c>
      <c r="AP6" s="10">
        <v>35</v>
      </c>
      <c r="AQ6" s="10">
        <v>208</v>
      </c>
      <c r="AR6" s="10">
        <v>28</v>
      </c>
      <c r="AS6" s="10">
        <f t="shared" si="8"/>
        <v>180</v>
      </c>
      <c r="AT6" s="10">
        <v>3034</v>
      </c>
      <c r="AU6" s="10">
        <v>0</v>
      </c>
      <c r="AV6" s="10">
        <v>0</v>
      </c>
      <c r="AW6" s="10">
        <v>0</v>
      </c>
      <c r="AX6" s="10">
        <f t="shared" si="9"/>
        <v>0</v>
      </c>
      <c r="AY6" s="10">
        <v>0</v>
      </c>
      <c r="AZ6" s="10">
        <v>0</v>
      </c>
      <c r="BA6" s="10">
        <v>0</v>
      </c>
      <c r="BB6" s="10">
        <v>0</v>
      </c>
      <c r="BC6" s="10">
        <f t="shared" si="10"/>
        <v>0</v>
      </c>
      <c r="BD6" s="10">
        <v>0</v>
      </c>
      <c r="BE6" s="10">
        <v>4</v>
      </c>
      <c r="BF6" s="10">
        <v>4</v>
      </c>
      <c r="BG6" s="10">
        <v>0</v>
      </c>
      <c r="BH6" s="10">
        <f t="shared" si="11"/>
        <v>4</v>
      </c>
      <c r="BI6" s="10">
        <v>32</v>
      </c>
      <c r="BJ6" s="10">
        <v>0</v>
      </c>
      <c r="BK6" s="10">
        <v>0</v>
      </c>
      <c r="BL6" s="10">
        <v>0</v>
      </c>
      <c r="BM6" s="10">
        <v>0</v>
      </c>
      <c r="BN6" s="10">
        <v>219</v>
      </c>
      <c r="BO6" s="10">
        <v>2524</v>
      </c>
      <c r="BP6" s="10">
        <v>0</v>
      </c>
      <c r="BQ6" s="10">
        <v>0</v>
      </c>
      <c r="BR6" s="10">
        <v>0</v>
      </c>
      <c r="BS6" s="10">
        <f t="shared" si="12"/>
        <v>0</v>
      </c>
      <c r="BT6" s="10">
        <v>0</v>
      </c>
      <c r="BU6" s="10">
        <v>0</v>
      </c>
      <c r="BV6" s="10">
        <v>0</v>
      </c>
      <c r="BW6" s="10">
        <v>99</v>
      </c>
      <c r="BX6" s="10">
        <v>157</v>
      </c>
      <c r="BY6" s="10">
        <v>30</v>
      </c>
      <c r="BZ6" s="10">
        <f t="shared" si="13"/>
        <v>127</v>
      </c>
      <c r="CA6" s="10">
        <v>1274</v>
      </c>
      <c r="CB6" s="10">
        <v>0</v>
      </c>
      <c r="CC6" s="10">
        <v>0</v>
      </c>
      <c r="CD6" s="10">
        <v>1</v>
      </c>
      <c r="CE6" s="10">
        <v>1</v>
      </c>
      <c r="CF6" s="10">
        <v>0</v>
      </c>
      <c r="CG6" s="10">
        <f t="shared" si="14"/>
        <v>1</v>
      </c>
      <c r="CH6" s="10">
        <v>6</v>
      </c>
      <c r="CI6" s="10">
        <v>76</v>
      </c>
      <c r="CJ6" s="10">
        <v>96</v>
      </c>
      <c r="CK6" s="10">
        <v>12</v>
      </c>
      <c r="CL6" s="10">
        <f t="shared" si="15"/>
        <v>84</v>
      </c>
      <c r="CM6" s="10">
        <v>641</v>
      </c>
      <c r="CN6" s="10">
        <v>0</v>
      </c>
      <c r="CO6" s="10">
        <v>0</v>
      </c>
      <c r="CP6" s="10">
        <v>0</v>
      </c>
      <c r="CQ6" s="10">
        <f t="shared" si="16"/>
        <v>0</v>
      </c>
      <c r="CR6" s="10">
        <v>0</v>
      </c>
      <c r="CS6" s="10">
        <v>0</v>
      </c>
      <c r="CT6" s="10">
        <v>0</v>
      </c>
      <c r="CU6" s="10">
        <v>0</v>
      </c>
      <c r="CV6" s="10">
        <f t="shared" si="17"/>
        <v>0</v>
      </c>
      <c r="CW6" s="10">
        <v>0</v>
      </c>
    </row>
    <row r="7" spans="1:101" x14ac:dyDescent="0.2">
      <c r="A7" s="9" t="s">
        <v>16</v>
      </c>
      <c r="B7" s="10">
        <v>48</v>
      </c>
      <c r="C7" s="10">
        <v>276</v>
      </c>
      <c r="D7" s="10">
        <v>52</v>
      </c>
      <c r="E7" s="10">
        <f t="shared" si="0"/>
        <v>224</v>
      </c>
      <c r="F7" s="10">
        <v>871</v>
      </c>
      <c r="G7" s="10">
        <v>157</v>
      </c>
      <c r="H7" s="10">
        <v>1513</v>
      </c>
      <c r="I7" s="10">
        <v>184</v>
      </c>
      <c r="J7" s="10">
        <f t="shared" si="1"/>
        <v>1329</v>
      </c>
      <c r="K7" s="10">
        <v>15062</v>
      </c>
      <c r="L7" s="10">
        <v>42</v>
      </c>
      <c r="M7" s="10">
        <v>184</v>
      </c>
      <c r="N7" s="10">
        <v>87</v>
      </c>
      <c r="O7" s="10">
        <f t="shared" si="2"/>
        <v>97</v>
      </c>
      <c r="P7" s="10">
        <v>1172</v>
      </c>
      <c r="Q7" s="10">
        <v>53</v>
      </c>
      <c r="R7" s="10">
        <v>248</v>
      </c>
      <c r="S7" s="10">
        <v>22</v>
      </c>
      <c r="T7" s="10">
        <f t="shared" si="3"/>
        <v>226</v>
      </c>
      <c r="U7" s="10">
        <v>1628</v>
      </c>
      <c r="V7" s="10">
        <v>100</v>
      </c>
      <c r="W7" s="10">
        <v>308</v>
      </c>
      <c r="X7" s="10">
        <v>2</v>
      </c>
      <c r="Y7" s="10">
        <f t="shared" si="4"/>
        <v>306</v>
      </c>
      <c r="Z7" s="10">
        <v>2795</v>
      </c>
      <c r="AA7" s="10">
        <v>8</v>
      </c>
      <c r="AB7" s="10">
        <v>15</v>
      </c>
      <c r="AC7" s="10">
        <v>8</v>
      </c>
      <c r="AD7" s="10">
        <f t="shared" si="5"/>
        <v>7</v>
      </c>
      <c r="AE7" s="10">
        <v>90</v>
      </c>
      <c r="AF7" s="10">
        <v>115</v>
      </c>
      <c r="AG7" s="10">
        <v>486</v>
      </c>
      <c r="AH7" s="10">
        <v>63</v>
      </c>
      <c r="AI7" s="10">
        <f t="shared" si="6"/>
        <v>423</v>
      </c>
      <c r="AJ7" s="10">
        <v>9066</v>
      </c>
      <c r="AK7" s="10">
        <v>86</v>
      </c>
      <c r="AL7" s="10">
        <v>1701</v>
      </c>
      <c r="AM7" s="10">
        <v>287</v>
      </c>
      <c r="AN7" s="10">
        <f t="shared" si="7"/>
        <v>1414</v>
      </c>
      <c r="AO7" s="10">
        <v>44063</v>
      </c>
      <c r="AP7" s="10">
        <v>70</v>
      </c>
      <c r="AQ7" s="10">
        <v>278</v>
      </c>
      <c r="AR7" s="10">
        <v>8</v>
      </c>
      <c r="AS7" s="10">
        <f t="shared" si="8"/>
        <v>270</v>
      </c>
      <c r="AT7" s="10">
        <v>3648</v>
      </c>
      <c r="AU7" s="10">
        <v>70</v>
      </c>
      <c r="AV7" s="10">
        <v>698</v>
      </c>
      <c r="AW7" s="10">
        <v>11</v>
      </c>
      <c r="AX7" s="10">
        <f t="shared" si="9"/>
        <v>687</v>
      </c>
      <c r="AY7" s="10">
        <v>2688</v>
      </c>
      <c r="AZ7" s="10">
        <v>129</v>
      </c>
      <c r="BA7" s="10">
        <v>1392</v>
      </c>
      <c r="BB7" s="10">
        <v>29</v>
      </c>
      <c r="BC7" s="10">
        <f t="shared" si="10"/>
        <v>1363</v>
      </c>
      <c r="BD7" s="10">
        <v>6256</v>
      </c>
      <c r="BE7" s="10">
        <v>86</v>
      </c>
      <c r="BF7" s="10">
        <v>737</v>
      </c>
      <c r="BG7" s="10">
        <v>27</v>
      </c>
      <c r="BH7" s="10">
        <f t="shared" si="11"/>
        <v>710</v>
      </c>
      <c r="BI7" s="10">
        <v>6229</v>
      </c>
      <c r="BJ7" s="10">
        <v>8</v>
      </c>
      <c r="BK7" s="10">
        <v>225</v>
      </c>
      <c r="BL7" s="10">
        <v>7</v>
      </c>
      <c r="BM7" s="10">
        <v>22</v>
      </c>
      <c r="BN7" s="10">
        <v>65</v>
      </c>
      <c r="BO7" s="10">
        <v>1501</v>
      </c>
      <c r="BP7" s="10">
        <v>52</v>
      </c>
      <c r="BQ7" s="10">
        <v>915</v>
      </c>
      <c r="BR7" s="10">
        <v>200</v>
      </c>
      <c r="BS7" s="10">
        <f t="shared" si="12"/>
        <v>715</v>
      </c>
      <c r="BT7" s="10">
        <v>8943</v>
      </c>
      <c r="BU7" s="10">
        <v>35</v>
      </c>
      <c r="BV7" s="10">
        <v>8980</v>
      </c>
      <c r="BW7" s="10">
        <v>33</v>
      </c>
      <c r="BX7" s="10">
        <v>131</v>
      </c>
      <c r="BY7" s="10">
        <v>8</v>
      </c>
      <c r="BZ7" s="10">
        <f t="shared" si="13"/>
        <v>123</v>
      </c>
      <c r="CA7" s="10">
        <v>3227</v>
      </c>
      <c r="CB7" s="10">
        <v>15</v>
      </c>
      <c r="CC7" s="10">
        <v>267</v>
      </c>
      <c r="CD7" s="10">
        <v>29</v>
      </c>
      <c r="CE7" s="10">
        <v>27</v>
      </c>
      <c r="CF7" s="10">
        <v>8</v>
      </c>
      <c r="CG7" s="10">
        <f t="shared" si="14"/>
        <v>19</v>
      </c>
      <c r="CH7" s="10">
        <v>282</v>
      </c>
      <c r="CI7" s="10">
        <v>0</v>
      </c>
      <c r="CJ7" s="10">
        <v>0</v>
      </c>
      <c r="CK7" s="10">
        <v>0</v>
      </c>
      <c r="CL7" s="10">
        <f t="shared" si="15"/>
        <v>0</v>
      </c>
      <c r="CM7" s="10">
        <v>0</v>
      </c>
      <c r="CN7" s="10">
        <v>6</v>
      </c>
      <c r="CO7" s="10">
        <v>28</v>
      </c>
      <c r="CP7" s="10">
        <v>0</v>
      </c>
      <c r="CQ7" s="10">
        <f t="shared" si="16"/>
        <v>28</v>
      </c>
      <c r="CR7" s="10">
        <v>506</v>
      </c>
      <c r="CS7" s="10">
        <v>59</v>
      </c>
      <c r="CT7" s="10">
        <v>66</v>
      </c>
      <c r="CU7" s="10">
        <v>0</v>
      </c>
      <c r="CV7" s="10">
        <f t="shared" si="17"/>
        <v>66</v>
      </c>
      <c r="CW7" s="10">
        <v>2825</v>
      </c>
    </row>
    <row r="8" spans="1:101" x14ac:dyDescent="0.2">
      <c r="A8" s="9" t="s">
        <v>17</v>
      </c>
      <c r="B8" s="10">
        <v>112</v>
      </c>
      <c r="C8" s="10">
        <v>89</v>
      </c>
      <c r="D8" s="10">
        <v>0</v>
      </c>
      <c r="E8" s="10">
        <f t="shared" si="0"/>
        <v>89</v>
      </c>
      <c r="F8" s="10">
        <v>573</v>
      </c>
      <c r="G8" s="10">
        <v>767</v>
      </c>
      <c r="H8" s="10">
        <v>3220</v>
      </c>
      <c r="I8" s="10">
        <v>93</v>
      </c>
      <c r="J8" s="10">
        <f t="shared" si="1"/>
        <v>3127</v>
      </c>
      <c r="K8" s="10">
        <v>48647</v>
      </c>
      <c r="L8" s="10">
        <v>225</v>
      </c>
      <c r="M8" s="10">
        <v>322</v>
      </c>
      <c r="N8" s="10">
        <v>19</v>
      </c>
      <c r="O8" s="10">
        <f t="shared" si="2"/>
        <v>303</v>
      </c>
      <c r="P8" s="10">
        <v>1856</v>
      </c>
      <c r="Q8" s="10">
        <v>114</v>
      </c>
      <c r="R8" s="10">
        <v>699</v>
      </c>
      <c r="S8" s="10">
        <v>191</v>
      </c>
      <c r="T8" s="10">
        <f t="shared" si="3"/>
        <v>508</v>
      </c>
      <c r="U8" s="10">
        <v>6637</v>
      </c>
      <c r="V8" s="10">
        <v>183</v>
      </c>
      <c r="W8" s="10">
        <v>4647</v>
      </c>
      <c r="X8" s="10">
        <v>101</v>
      </c>
      <c r="Y8" s="10">
        <f t="shared" si="4"/>
        <v>4546</v>
      </c>
      <c r="Z8" s="10">
        <v>68433</v>
      </c>
      <c r="AA8" s="10">
        <v>33</v>
      </c>
      <c r="AB8" s="10">
        <v>37</v>
      </c>
      <c r="AC8" s="10">
        <v>5</v>
      </c>
      <c r="AD8" s="10">
        <f t="shared" si="5"/>
        <v>32</v>
      </c>
      <c r="AE8" s="10">
        <v>239</v>
      </c>
      <c r="AF8" s="10">
        <v>240</v>
      </c>
      <c r="AG8" s="10">
        <v>915</v>
      </c>
      <c r="AH8" s="10">
        <v>139</v>
      </c>
      <c r="AI8" s="10">
        <f t="shared" si="6"/>
        <v>776</v>
      </c>
      <c r="AJ8" s="10">
        <v>11609</v>
      </c>
      <c r="AK8" s="10">
        <v>53</v>
      </c>
      <c r="AL8" s="10">
        <v>126</v>
      </c>
      <c r="AM8" s="10">
        <v>27</v>
      </c>
      <c r="AN8" s="10">
        <f t="shared" si="7"/>
        <v>99</v>
      </c>
      <c r="AO8" s="10">
        <v>900</v>
      </c>
      <c r="AP8" s="10">
        <v>71</v>
      </c>
      <c r="AQ8" s="10">
        <v>579</v>
      </c>
      <c r="AR8" s="10">
        <v>151</v>
      </c>
      <c r="AS8" s="10">
        <f t="shared" si="8"/>
        <v>428</v>
      </c>
      <c r="AT8" s="10">
        <v>6661</v>
      </c>
      <c r="AU8" s="10">
        <v>85</v>
      </c>
      <c r="AV8" s="10">
        <v>107</v>
      </c>
      <c r="AW8" s="10">
        <v>2</v>
      </c>
      <c r="AX8" s="10">
        <f t="shared" si="9"/>
        <v>105</v>
      </c>
      <c r="AY8" s="10">
        <v>734</v>
      </c>
      <c r="AZ8" s="10">
        <v>89</v>
      </c>
      <c r="BA8" s="10">
        <v>77</v>
      </c>
      <c r="BB8" s="10">
        <v>8</v>
      </c>
      <c r="BC8" s="10">
        <f t="shared" si="10"/>
        <v>69</v>
      </c>
      <c r="BD8" s="10">
        <v>627</v>
      </c>
      <c r="BE8" s="10">
        <v>719</v>
      </c>
      <c r="BF8" s="10">
        <v>6794</v>
      </c>
      <c r="BG8" s="10">
        <v>218</v>
      </c>
      <c r="BH8" s="10">
        <f t="shared" si="11"/>
        <v>6576</v>
      </c>
      <c r="BI8" s="10">
        <v>125802</v>
      </c>
      <c r="BJ8" s="10">
        <v>0</v>
      </c>
      <c r="BK8" s="10">
        <v>0</v>
      </c>
      <c r="BL8" s="10">
        <v>0</v>
      </c>
      <c r="BM8" s="10">
        <v>0</v>
      </c>
      <c r="BN8" s="10">
        <v>850</v>
      </c>
      <c r="BO8" s="10">
        <v>17263</v>
      </c>
      <c r="BP8" s="10">
        <v>61</v>
      </c>
      <c r="BQ8" s="10">
        <v>125</v>
      </c>
      <c r="BR8" s="10">
        <v>5</v>
      </c>
      <c r="BS8" s="10">
        <f t="shared" si="12"/>
        <v>120</v>
      </c>
      <c r="BT8" s="10">
        <v>987</v>
      </c>
      <c r="BU8" s="10">
        <v>32</v>
      </c>
      <c r="BV8" s="10">
        <v>583</v>
      </c>
      <c r="BW8" s="10">
        <v>177</v>
      </c>
      <c r="BX8" s="10">
        <v>252</v>
      </c>
      <c r="BY8" s="10">
        <v>54</v>
      </c>
      <c r="BZ8" s="10">
        <f t="shared" si="13"/>
        <v>198</v>
      </c>
      <c r="CA8" s="10">
        <v>2966</v>
      </c>
      <c r="CB8" s="10">
        <v>0</v>
      </c>
      <c r="CC8" s="10">
        <v>0</v>
      </c>
      <c r="CD8" s="10">
        <v>79</v>
      </c>
      <c r="CE8" s="10">
        <v>65</v>
      </c>
      <c r="CF8" s="10">
        <v>6</v>
      </c>
      <c r="CG8" s="10">
        <f t="shared" si="14"/>
        <v>59</v>
      </c>
      <c r="CH8" s="10">
        <v>577</v>
      </c>
      <c r="CI8" s="10">
        <v>0</v>
      </c>
      <c r="CJ8" s="10">
        <v>0</v>
      </c>
      <c r="CK8" s="10">
        <v>0</v>
      </c>
      <c r="CL8" s="10">
        <f t="shared" si="15"/>
        <v>0</v>
      </c>
      <c r="CM8" s="10">
        <v>0</v>
      </c>
      <c r="CN8" s="10">
        <v>0</v>
      </c>
      <c r="CO8" s="10">
        <v>0</v>
      </c>
      <c r="CP8" s="10">
        <v>0</v>
      </c>
      <c r="CQ8" s="10">
        <f t="shared" si="16"/>
        <v>0</v>
      </c>
      <c r="CR8" s="10">
        <v>0</v>
      </c>
      <c r="CS8" s="10">
        <v>28</v>
      </c>
      <c r="CT8" s="10">
        <v>14</v>
      </c>
      <c r="CU8" s="10">
        <v>0</v>
      </c>
      <c r="CV8" s="10">
        <f t="shared" si="17"/>
        <v>14</v>
      </c>
      <c r="CW8" s="10">
        <v>118</v>
      </c>
    </row>
    <row r="9" spans="1:101" x14ac:dyDescent="0.2">
      <c r="A9" s="9" t="s">
        <v>18</v>
      </c>
      <c r="B9" s="10">
        <v>49</v>
      </c>
      <c r="C9" s="10">
        <v>151</v>
      </c>
      <c r="D9" s="10">
        <v>4</v>
      </c>
      <c r="E9" s="10">
        <f t="shared" si="0"/>
        <v>147</v>
      </c>
      <c r="F9" s="10">
        <v>751</v>
      </c>
      <c r="G9" s="10">
        <v>1648</v>
      </c>
      <c r="H9" s="10">
        <v>10297</v>
      </c>
      <c r="I9" s="10">
        <v>1989</v>
      </c>
      <c r="J9" s="10">
        <f t="shared" si="1"/>
        <v>8308</v>
      </c>
      <c r="K9" s="10">
        <v>85954</v>
      </c>
      <c r="L9" s="10">
        <v>306</v>
      </c>
      <c r="M9" s="10">
        <v>696</v>
      </c>
      <c r="N9" s="10">
        <v>107</v>
      </c>
      <c r="O9" s="10">
        <f t="shared" si="2"/>
        <v>589</v>
      </c>
      <c r="P9" s="10">
        <v>6430</v>
      </c>
      <c r="Q9" s="10">
        <v>928</v>
      </c>
      <c r="R9" s="10">
        <v>5076</v>
      </c>
      <c r="S9" s="10">
        <v>1039</v>
      </c>
      <c r="T9" s="10">
        <f t="shared" si="3"/>
        <v>4037</v>
      </c>
      <c r="U9" s="10">
        <v>52247</v>
      </c>
      <c r="V9" s="10">
        <v>105</v>
      </c>
      <c r="W9" s="10">
        <v>941</v>
      </c>
      <c r="X9" s="10">
        <v>0</v>
      </c>
      <c r="Y9" s="10">
        <f t="shared" si="4"/>
        <v>941</v>
      </c>
      <c r="Z9" s="10">
        <v>10508</v>
      </c>
      <c r="AA9" s="10">
        <v>225</v>
      </c>
      <c r="AB9" s="10">
        <v>228</v>
      </c>
      <c r="AC9" s="10">
        <v>0</v>
      </c>
      <c r="AD9" s="10">
        <f t="shared" si="5"/>
        <v>228</v>
      </c>
      <c r="AE9" s="10">
        <v>1981</v>
      </c>
      <c r="AF9" s="10">
        <v>1396</v>
      </c>
      <c r="AG9" s="10">
        <v>7320</v>
      </c>
      <c r="AH9" s="10">
        <v>1572</v>
      </c>
      <c r="AI9" s="10">
        <f t="shared" si="6"/>
        <v>5748</v>
      </c>
      <c r="AJ9" s="10">
        <v>91960</v>
      </c>
      <c r="AK9" s="10">
        <v>291</v>
      </c>
      <c r="AL9" s="10">
        <v>1301</v>
      </c>
      <c r="AM9" s="10">
        <v>80</v>
      </c>
      <c r="AN9" s="10">
        <f t="shared" si="7"/>
        <v>1221</v>
      </c>
      <c r="AO9" s="10">
        <v>14413</v>
      </c>
      <c r="AP9" s="10">
        <v>367</v>
      </c>
      <c r="AQ9" s="10">
        <v>1361</v>
      </c>
      <c r="AR9" s="10">
        <v>107</v>
      </c>
      <c r="AS9" s="10">
        <f t="shared" si="8"/>
        <v>1254</v>
      </c>
      <c r="AT9" s="10">
        <v>12895</v>
      </c>
      <c r="AU9" s="10">
        <v>589</v>
      </c>
      <c r="AV9" s="10">
        <v>2000</v>
      </c>
      <c r="AW9" s="10">
        <v>108</v>
      </c>
      <c r="AX9" s="10">
        <f t="shared" si="9"/>
        <v>1892</v>
      </c>
      <c r="AY9" s="10">
        <v>19784</v>
      </c>
      <c r="AZ9" s="10">
        <v>180</v>
      </c>
      <c r="BA9" s="10">
        <v>466</v>
      </c>
      <c r="BB9" s="10">
        <v>41</v>
      </c>
      <c r="BC9" s="10">
        <f t="shared" si="10"/>
        <v>425</v>
      </c>
      <c r="BD9" s="10">
        <v>3843</v>
      </c>
      <c r="BE9" s="10">
        <v>1715</v>
      </c>
      <c r="BF9" s="10">
        <v>11458</v>
      </c>
      <c r="BG9" s="10">
        <v>3203</v>
      </c>
      <c r="BH9" s="10">
        <f t="shared" si="11"/>
        <v>8255</v>
      </c>
      <c r="BI9" s="10">
        <v>116720</v>
      </c>
      <c r="BJ9" s="10">
        <v>25</v>
      </c>
      <c r="BK9" s="10">
        <v>907</v>
      </c>
      <c r="BL9" s="10">
        <v>81</v>
      </c>
      <c r="BM9" s="10">
        <v>895</v>
      </c>
      <c r="BN9" s="10">
        <v>1381</v>
      </c>
      <c r="BO9" s="10">
        <v>93566</v>
      </c>
      <c r="BP9" s="10">
        <v>144</v>
      </c>
      <c r="BQ9" s="10">
        <v>1953</v>
      </c>
      <c r="BR9" s="10">
        <v>84</v>
      </c>
      <c r="BS9" s="10">
        <f t="shared" si="12"/>
        <v>1869</v>
      </c>
      <c r="BT9" s="10">
        <v>17925</v>
      </c>
      <c r="BU9" s="10">
        <v>232</v>
      </c>
      <c r="BV9" s="10">
        <v>4460</v>
      </c>
      <c r="BW9" s="10">
        <v>1323</v>
      </c>
      <c r="BX9" s="10">
        <v>6840</v>
      </c>
      <c r="BY9" s="10">
        <v>1160</v>
      </c>
      <c r="BZ9" s="10">
        <f t="shared" si="13"/>
        <v>5680</v>
      </c>
      <c r="CA9" s="10">
        <v>100285</v>
      </c>
      <c r="CB9" s="10">
        <v>39</v>
      </c>
      <c r="CC9" s="10">
        <v>2591</v>
      </c>
      <c r="CD9" s="10">
        <v>111</v>
      </c>
      <c r="CE9" s="10">
        <v>112</v>
      </c>
      <c r="CF9" s="10">
        <v>8</v>
      </c>
      <c r="CG9" s="10">
        <f t="shared" si="14"/>
        <v>104</v>
      </c>
      <c r="CH9" s="10">
        <v>1618</v>
      </c>
      <c r="CI9" s="10">
        <v>39</v>
      </c>
      <c r="CJ9" s="10">
        <v>227</v>
      </c>
      <c r="CK9" s="10">
        <v>40</v>
      </c>
      <c r="CL9" s="10">
        <f t="shared" si="15"/>
        <v>187</v>
      </c>
      <c r="CM9" s="10">
        <v>2664</v>
      </c>
      <c r="CN9" s="10">
        <v>0</v>
      </c>
      <c r="CO9" s="10">
        <v>0</v>
      </c>
      <c r="CP9" s="10">
        <v>0</v>
      </c>
      <c r="CQ9" s="10">
        <f t="shared" si="16"/>
        <v>0</v>
      </c>
      <c r="CR9" s="10">
        <v>0</v>
      </c>
      <c r="CS9" s="10">
        <v>173</v>
      </c>
      <c r="CT9" s="10">
        <v>587</v>
      </c>
      <c r="CU9" s="10">
        <v>57</v>
      </c>
      <c r="CV9" s="10">
        <f t="shared" si="17"/>
        <v>530</v>
      </c>
      <c r="CW9" s="10">
        <v>14737</v>
      </c>
    </row>
    <row r="10" spans="1:101" x14ac:dyDescent="0.2">
      <c r="A10" s="9" t="s">
        <v>19</v>
      </c>
      <c r="B10" s="10">
        <v>348</v>
      </c>
      <c r="C10" s="10">
        <v>8857</v>
      </c>
      <c r="D10" s="10">
        <v>242</v>
      </c>
      <c r="E10" s="10">
        <f t="shared" si="0"/>
        <v>8615</v>
      </c>
      <c r="F10" s="10">
        <v>79642</v>
      </c>
      <c r="G10" s="10">
        <v>811</v>
      </c>
      <c r="H10" s="10">
        <v>6952</v>
      </c>
      <c r="I10" s="10">
        <v>228</v>
      </c>
      <c r="J10" s="10">
        <f t="shared" si="1"/>
        <v>6724</v>
      </c>
      <c r="K10" s="10">
        <v>88019</v>
      </c>
      <c r="L10" s="10">
        <v>14</v>
      </c>
      <c r="M10" s="10">
        <v>21</v>
      </c>
      <c r="N10" s="10">
        <v>0</v>
      </c>
      <c r="O10" s="10">
        <f t="shared" si="2"/>
        <v>21</v>
      </c>
      <c r="P10" s="10">
        <v>137</v>
      </c>
      <c r="Q10" s="10">
        <v>296</v>
      </c>
      <c r="R10" s="10">
        <v>1720</v>
      </c>
      <c r="S10" s="10">
        <v>22</v>
      </c>
      <c r="T10" s="10">
        <f t="shared" si="3"/>
        <v>1698</v>
      </c>
      <c r="U10" s="10">
        <v>16745</v>
      </c>
      <c r="V10" s="10">
        <v>79</v>
      </c>
      <c r="W10" s="10">
        <v>158</v>
      </c>
      <c r="X10" s="10">
        <v>7</v>
      </c>
      <c r="Y10" s="10">
        <f t="shared" si="4"/>
        <v>151</v>
      </c>
      <c r="Z10" s="10">
        <v>1052</v>
      </c>
      <c r="AA10" s="10">
        <v>119</v>
      </c>
      <c r="AB10" s="10">
        <v>179</v>
      </c>
      <c r="AC10" s="10">
        <v>0</v>
      </c>
      <c r="AD10" s="10">
        <f t="shared" si="5"/>
        <v>179</v>
      </c>
      <c r="AE10" s="10">
        <v>1445</v>
      </c>
      <c r="AF10" s="10">
        <v>815</v>
      </c>
      <c r="AG10" s="10">
        <v>28844</v>
      </c>
      <c r="AH10" s="10">
        <v>393</v>
      </c>
      <c r="AI10" s="10">
        <f t="shared" si="6"/>
        <v>28451</v>
      </c>
      <c r="AJ10" s="10">
        <v>930819</v>
      </c>
      <c r="AK10" s="10">
        <v>284</v>
      </c>
      <c r="AL10" s="10">
        <v>5713</v>
      </c>
      <c r="AM10" s="10">
        <v>14</v>
      </c>
      <c r="AN10" s="10">
        <f t="shared" si="7"/>
        <v>5699</v>
      </c>
      <c r="AO10" s="10">
        <v>99524</v>
      </c>
      <c r="AP10" s="10">
        <v>66</v>
      </c>
      <c r="AQ10" s="10">
        <v>1220</v>
      </c>
      <c r="AR10" s="10">
        <v>7</v>
      </c>
      <c r="AS10" s="10">
        <f t="shared" si="8"/>
        <v>1213</v>
      </c>
      <c r="AT10" s="10">
        <v>11987</v>
      </c>
      <c r="AU10" s="10">
        <v>7</v>
      </c>
      <c r="AV10" s="10">
        <v>21</v>
      </c>
      <c r="AW10" s="10">
        <v>0</v>
      </c>
      <c r="AX10" s="10">
        <f t="shared" si="9"/>
        <v>21</v>
      </c>
      <c r="AY10" s="10">
        <v>514</v>
      </c>
      <c r="AZ10" s="10">
        <v>7</v>
      </c>
      <c r="BA10" s="10">
        <v>7</v>
      </c>
      <c r="BB10" s="10">
        <v>0</v>
      </c>
      <c r="BC10" s="10">
        <f t="shared" si="10"/>
        <v>7</v>
      </c>
      <c r="BD10" s="10">
        <v>36</v>
      </c>
      <c r="BE10" s="10">
        <v>863</v>
      </c>
      <c r="BF10" s="10">
        <v>7321</v>
      </c>
      <c r="BG10" s="10">
        <v>78</v>
      </c>
      <c r="BH10" s="10">
        <f t="shared" si="11"/>
        <v>7243</v>
      </c>
      <c r="BI10" s="10">
        <v>121200</v>
      </c>
      <c r="BJ10" s="10">
        <v>85</v>
      </c>
      <c r="BK10" s="10">
        <v>1481</v>
      </c>
      <c r="BL10" s="10">
        <v>7</v>
      </c>
      <c r="BM10" s="10">
        <v>212</v>
      </c>
      <c r="BN10" s="10">
        <v>731</v>
      </c>
      <c r="BO10" s="10">
        <v>9610</v>
      </c>
      <c r="BP10" s="10">
        <v>297</v>
      </c>
      <c r="BQ10" s="10">
        <v>6728</v>
      </c>
      <c r="BR10" s="10">
        <v>92</v>
      </c>
      <c r="BS10" s="10">
        <f t="shared" si="12"/>
        <v>6636</v>
      </c>
      <c r="BT10" s="10">
        <v>77930</v>
      </c>
      <c r="BU10" s="10">
        <v>137</v>
      </c>
      <c r="BV10" s="10">
        <v>5241</v>
      </c>
      <c r="BW10" s="10">
        <v>266</v>
      </c>
      <c r="BX10" s="10">
        <v>1423</v>
      </c>
      <c r="BY10" s="10">
        <v>7</v>
      </c>
      <c r="BZ10" s="10">
        <f t="shared" si="13"/>
        <v>1416</v>
      </c>
      <c r="CA10" s="10">
        <v>18898</v>
      </c>
      <c r="CB10" s="10">
        <v>14</v>
      </c>
      <c r="CC10" s="10">
        <v>169</v>
      </c>
      <c r="CD10" s="10">
        <v>180</v>
      </c>
      <c r="CE10" s="10">
        <v>301</v>
      </c>
      <c r="CF10" s="10">
        <v>14</v>
      </c>
      <c r="CG10" s="10">
        <f t="shared" si="14"/>
        <v>287</v>
      </c>
      <c r="CH10" s="10">
        <v>2537</v>
      </c>
      <c r="CI10" s="10">
        <v>0</v>
      </c>
      <c r="CJ10" s="10">
        <v>0</v>
      </c>
      <c r="CK10" s="10">
        <v>0</v>
      </c>
      <c r="CL10" s="10">
        <f t="shared" si="15"/>
        <v>0</v>
      </c>
      <c r="CM10" s="10">
        <v>0</v>
      </c>
      <c r="CN10" s="10">
        <v>7</v>
      </c>
      <c r="CO10" s="10">
        <v>66</v>
      </c>
      <c r="CP10" s="10">
        <v>0</v>
      </c>
      <c r="CQ10" s="10">
        <f t="shared" si="16"/>
        <v>66</v>
      </c>
      <c r="CR10" s="10">
        <v>1195</v>
      </c>
      <c r="CS10" s="10">
        <v>324</v>
      </c>
      <c r="CT10" s="10">
        <v>1112</v>
      </c>
      <c r="CU10" s="10">
        <v>7</v>
      </c>
      <c r="CV10" s="10">
        <f t="shared" si="17"/>
        <v>1105</v>
      </c>
      <c r="CW10" s="10">
        <v>18563</v>
      </c>
    </row>
    <row r="11" spans="1:101" x14ac:dyDescent="0.2">
      <c r="A11" s="9" t="s">
        <v>20</v>
      </c>
      <c r="B11" s="10">
        <v>232</v>
      </c>
      <c r="C11" s="10">
        <v>437</v>
      </c>
      <c r="D11" s="10">
        <v>105</v>
      </c>
      <c r="E11" s="10">
        <f t="shared" si="0"/>
        <v>332</v>
      </c>
      <c r="F11" s="10">
        <v>2069</v>
      </c>
      <c r="G11" s="10">
        <v>1827</v>
      </c>
      <c r="H11" s="10">
        <v>3215</v>
      </c>
      <c r="I11" s="10">
        <v>424</v>
      </c>
      <c r="J11" s="10">
        <f t="shared" si="1"/>
        <v>2791</v>
      </c>
      <c r="K11" s="10">
        <v>27495</v>
      </c>
      <c r="L11" s="10">
        <v>786</v>
      </c>
      <c r="M11" s="10">
        <v>864</v>
      </c>
      <c r="N11" s="10">
        <v>90</v>
      </c>
      <c r="O11" s="10">
        <f t="shared" si="2"/>
        <v>774</v>
      </c>
      <c r="P11" s="10">
        <v>6790</v>
      </c>
      <c r="Q11" s="10">
        <v>250</v>
      </c>
      <c r="R11" s="10">
        <v>921</v>
      </c>
      <c r="S11" s="10">
        <v>328</v>
      </c>
      <c r="T11" s="10">
        <f t="shared" si="3"/>
        <v>593</v>
      </c>
      <c r="U11" s="10">
        <v>6751</v>
      </c>
      <c r="V11" s="10">
        <v>402</v>
      </c>
      <c r="W11" s="10">
        <v>894</v>
      </c>
      <c r="X11" s="10">
        <v>8</v>
      </c>
      <c r="Y11" s="10">
        <f t="shared" si="4"/>
        <v>886</v>
      </c>
      <c r="Z11" s="10">
        <v>8297</v>
      </c>
      <c r="AA11" s="10">
        <v>82</v>
      </c>
      <c r="AB11" s="10">
        <v>117</v>
      </c>
      <c r="AC11" s="10">
        <v>0</v>
      </c>
      <c r="AD11" s="10">
        <f t="shared" si="5"/>
        <v>117</v>
      </c>
      <c r="AE11" s="10">
        <v>1178</v>
      </c>
      <c r="AF11" s="10">
        <v>397</v>
      </c>
      <c r="AG11" s="10">
        <v>1436</v>
      </c>
      <c r="AH11" s="10">
        <v>57</v>
      </c>
      <c r="AI11" s="10">
        <f t="shared" si="6"/>
        <v>1379</v>
      </c>
      <c r="AJ11" s="10">
        <v>23535</v>
      </c>
      <c r="AK11" s="10">
        <v>57</v>
      </c>
      <c r="AL11" s="10">
        <v>85</v>
      </c>
      <c r="AM11" s="10">
        <v>32</v>
      </c>
      <c r="AN11" s="10">
        <f t="shared" si="7"/>
        <v>53</v>
      </c>
      <c r="AO11" s="10">
        <v>391</v>
      </c>
      <c r="AP11" s="10">
        <v>249</v>
      </c>
      <c r="AQ11" s="10">
        <v>1025</v>
      </c>
      <c r="AR11" s="10">
        <v>34</v>
      </c>
      <c r="AS11" s="10">
        <f t="shared" si="8"/>
        <v>991</v>
      </c>
      <c r="AT11" s="10">
        <v>18039</v>
      </c>
      <c r="AU11" s="10">
        <v>1045</v>
      </c>
      <c r="AV11" s="10">
        <v>2032</v>
      </c>
      <c r="AW11" s="10">
        <v>115</v>
      </c>
      <c r="AX11" s="10">
        <f t="shared" si="9"/>
        <v>1917</v>
      </c>
      <c r="AY11" s="10">
        <v>12812</v>
      </c>
      <c r="AZ11" s="10">
        <v>454</v>
      </c>
      <c r="BA11" s="10">
        <v>378</v>
      </c>
      <c r="BB11" s="10">
        <v>37</v>
      </c>
      <c r="BC11" s="10">
        <f t="shared" si="10"/>
        <v>341</v>
      </c>
      <c r="BD11" s="10">
        <v>2186</v>
      </c>
      <c r="BE11" s="10">
        <v>1043</v>
      </c>
      <c r="BF11" s="10">
        <v>2193</v>
      </c>
      <c r="BG11" s="10">
        <v>115</v>
      </c>
      <c r="BH11" s="10">
        <f t="shared" si="11"/>
        <v>2078</v>
      </c>
      <c r="BI11" s="10">
        <v>13520</v>
      </c>
      <c r="BJ11" s="10">
        <v>39</v>
      </c>
      <c r="BK11" s="10">
        <v>198</v>
      </c>
      <c r="BL11" s="10">
        <v>318</v>
      </c>
      <c r="BM11" s="10">
        <v>2159</v>
      </c>
      <c r="BN11" s="10">
        <v>1418</v>
      </c>
      <c r="BO11" s="10">
        <v>13991</v>
      </c>
      <c r="BP11" s="10">
        <v>55</v>
      </c>
      <c r="BQ11" s="10">
        <v>50</v>
      </c>
      <c r="BR11" s="10">
        <v>0</v>
      </c>
      <c r="BS11" s="10">
        <f t="shared" si="12"/>
        <v>50</v>
      </c>
      <c r="BT11" s="10">
        <v>1070</v>
      </c>
      <c r="BU11" s="10">
        <v>440</v>
      </c>
      <c r="BV11" s="10">
        <v>10198</v>
      </c>
      <c r="BW11" s="10">
        <v>808</v>
      </c>
      <c r="BX11" s="10">
        <v>1668</v>
      </c>
      <c r="BY11" s="10">
        <v>213</v>
      </c>
      <c r="BZ11" s="10">
        <f t="shared" si="13"/>
        <v>1455</v>
      </c>
      <c r="CA11" s="10">
        <v>19436</v>
      </c>
      <c r="CB11" s="10">
        <v>39</v>
      </c>
      <c r="CC11" s="10">
        <v>437</v>
      </c>
      <c r="CD11" s="10">
        <v>563</v>
      </c>
      <c r="CE11" s="10">
        <v>496</v>
      </c>
      <c r="CF11" s="10">
        <v>4</v>
      </c>
      <c r="CG11" s="10">
        <f t="shared" si="14"/>
        <v>492</v>
      </c>
      <c r="CH11" s="10">
        <v>3537</v>
      </c>
      <c r="CI11" s="10">
        <v>16</v>
      </c>
      <c r="CJ11" s="10">
        <v>16</v>
      </c>
      <c r="CK11" s="10">
        <v>0</v>
      </c>
      <c r="CL11" s="10">
        <f t="shared" si="15"/>
        <v>16</v>
      </c>
      <c r="CM11" s="10">
        <v>219</v>
      </c>
      <c r="CN11" s="10">
        <v>0</v>
      </c>
      <c r="CO11" s="10">
        <v>0</v>
      </c>
      <c r="CP11" s="10">
        <v>0</v>
      </c>
      <c r="CQ11" s="10">
        <f t="shared" si="16"/>
        <v>0</v>
      </c>
      <c r="CR11" s="10">
        <v>0</v>
      </c>
      <c r="CS11" s="10">
        <v>479</v>
      </c>
      <c r="CT11" s="10">
        <v>505</v>
      </c>
      <c r="CU11" s="10">
        <v>35</v>
      </c>
      <c r="CV11" s="10">
        <f t="shared" si="17"/>
        <v>470</v>
      </c>
      <c r="CW11" s="10">
        <v>5099</v>
      </c>
    </row>
    <row r="12" spans="1:101" x14ac:dyDescent="0.2">
      <c r="A12" s="9" t="s">
        <v>21</v>
      </c>
      <c r="B12" s="10">
        <v>0</v>
      </c>
      <c r="C12" s="10">
        <v>0</v>
      </c>
      <c r="D12" s="10">
        <v>0</v>
      </c>
      <c r="E12" s="10">
        <f t="shared" si="0"/>
        <v>0</v>
      </c>
      <c r="F12" s="10">
        <v>0</v>
      </c>
      <c r="G12" s="10">
        <v>708</v>
      </c>
      <c r="H12" s="10">
        <v>8332</v>
      </c>
      <c r="I12" s="10">
        <v>747</v>
      </c>
      <c r="J12" s="10">
        <f t="shared" si="1"/>
        <v>7585</v>
      </c>
      <c r="K12" s="10">
        <v>90909</v>
      </c>
      <c r="L12" s="10">
        <v>89</v>
      </c>
      <c r="M12" s="10">
        <v>678</v>
      </c>
      <c r="N12" s="10">
        <v>3</v>
      </c>
      <c r="O12" s="10">
        <f t="shared" si="2"/>
        <v>675</v>
      </c>
      <c r="P12" s="10">
        <v>8476</v>
      </c>
      <c r="Q12" s="10">
        <v>186</v>
      </c>
      <c r="R12" s="10">
        <v>2302</v>
      </c>
      <c r="S12" s="10">
        <v>41</v>
      </c>
      <c r="T12" s="10">
        <f t="shared" si="3"/>
        <v>2261</v>
      </c>
      <c r="U12" s="10">
        <v>21153</v>
      </c>
      <c r="V12" s="10">
        <v>10</v>
      </c>
      <c r="W12" s="10">
        <v>41</v>
      </c>
      <c r="X12" s="10">
        <v>0</v>
      </c>
      <c r="Y12" s="10">
        <f t="shared" si="4"/>
        <v>41</v>
      </c>
      <c r="Z12" s="10">
        <v>228</v>
      </c>
      <c r="AA12" s="10">
        <v>166</v>
      </c>
      <c r="AB12" s="10">
        <v>478</v>
      </c>
      <c r="AC12" s="10">
        <v>0</v>
      </c>
      <c r="AD12" s="10">
        <f t="shared" si="5"/>
        <v>478</v>
      </c>
      <c r="AE12" s="10">
        <v>4612</v>
      </c>
      <c r="AF12" s="10">
        <v>48</v>
      </c>
      <c r="AG12" s="10">
        <v>314</v>
      </c>
      <c r="AH12" s="10">
        <v>1</v>
      </c>
      <c r="AI12" s="10">
        <f t="shared" si="6"/>
        <v>313</v>
      </c>
      <c r="AJ12" s="10">
        <v>5442</v>
      </c>
      <c r="AK12" s="10">
        <v>6</v>
      </c>
      <c r="AL12" s="10">
        <v>6</v>
      </c>
      <c r="AM12" s="10">
        <v>0</v>
      </c>
      <c r="AN12" s="10">
        <f t="shared" si="7"/>
        <v>6</v>
      </c>
      <c r="AO12" s="10">
        <v>93</v>
      </c>
      <c r="AP12" s="10">
        <v>132</v>
      </c>
      <c r="AQ12" s="10">
        <v>1616</v>
      </c>
      <c r="AR12" s="10">
        <v>31</v>
      </c>
      <c r="AS12" s="10">
        <f t="shared" si="8"/>
        <v>1585</v>
      </c>
      <c r="AT12" s="10">
        <v>17988</v>
      </c>
      <c r="AU12" s="10">
        <v>88</v>
      </c>
      <c r="AV12" s="10">
        <v>1235</v>
      </c>
      <c r="AW12" s="10">
        <v>36</v>
      </c>
      <c r="AX12" s="10">
        <f t="shared" si="9"/>
        <v>1199</v>
      </c>
      <c r="AY12" s="10">
        <v>17127</v>
      </c>
      <c r="AZ12" s="10">
        <v>58</v>
      </c>
      <c r="BA12" s="10">
        <v>236</v>
      </c>
      <c r="BB12" s="10">
        <v>11</v>
      </c>
      <c r="BC12" s="10">
        <f t="shared" si="10"/>
        <v>225</v>
      </c>
      <c r="BD12" s="10">
        <v>4016</v>
      </c>
      <c r="BE12" s="10">
        <v>966</v>
      </c>
      <c r="BF12" s="10">
        <v>18318</v>
      </c>
      <c r="BG12" s="10">
        <v>584</v>
      </c>
      <c r="BH12" s="10">
        <f t="shared" si="11"/>
        <v>17734</v>
      </c>
      <c r="BI12" s="10">
        <v>417555</v>
      </c>
      <c r="BJ12" s="10">
        <v>61</v>
      </c>
      <c r="BK12" s="10">
        <v>4857</v>
      </c>
      <c r="BL12" s="10">
        <v>11</v>
      </c>
      <c r="BM12" s="10">
        <v>1834</v>
      </c>
      <c r="BN12" s="10">
        <v>306</v>
      </c>
      <c r="BO12" s="10">
        <v>9698</v>
      </c>
      <c r="BP12" s="10">
        <v>76</v>
      </c>
      <c r="BQ12" s="10">
        <v>1588</v>
      </c>
      <c r="BR12" s="10">
        <v>40</v>
      </c>
      <c r="BS12" s="10">
        <f t="shared" si="12"/>
        <v>1548</v>
      </c>
      <c r="BT12" s="10">
        <v>19484</v>
      </c>
      <c r="BU12" s="10">
        <v>11</v>
      </c>
      <c r="BV12" s="10">
        <v>84</v>
      </c>
      <c r="BW12" s="10">
        <v>103</v>
      </c>
      <c r="BX12" s="10">
        <v>1057</v>
      </c>
      <c r="BY12" s="10">
        <v>60</v>
      </c>
      <c r="BZ12" s="10">
        <f t="shared" si="13"/>
        <v>997</v>
      </c>
      <c r="CA12" s="10">
        <v>14501</v>
      </c>
      <c r="CB12" s="10">
        <v>0</v>
      </c>
      <c r="CC12" s="10">
        <v>0</v>
      </c>
      <c r="CD12" s="10">
        <v>49</v>
      </c>
      <c r="CE12" s="10">
        <v>826</v>
      </c>
      <c r="CF12" s="10">
        <v>145</v>
      </c>
      <c r="CG12" s="10">
        <f t="shared" si="14"/>
        <v>681</v>
      </c>
      <c r="CH12" s="10">
        <v>8949</v>
      </c>
      <c r="CI12" s="10">
        <v>0</v>
      </c>
      <c r="CJ12" s="10">
        <v>0</v>
      </c>
      <c r="CK12" s="10">
        <v>0</v>
      </c>
      <c r="CL12" s="10">
        <f t="shared" si="15"/>
        <v>0</v>
      </c>
      <c r="CM12" s="10">
        <v>0</v>
      </c>
      <c r="CN12" s="10">
        <v>0</v>
      </c>
      <c r="CO12" s="10">
        <v>0</v>
      </c>
      <c r="CP12" s="10">
        <v>0</v>
      </c>
      <c r="CQ12" s="10">
        <f t="shared" si="16"/>
        <v>0</v>
      </c>
      <c r="CR12" s="10">
        <v>0</v>
      </c>
      <c r="CS12" s="10">
        <v>399</v>
      </c>
      <c r="CT12" s="10">
        <v>5982</v>
      </c>
      <c r="CU12" s="10">
        <v>254</v>
      </c>
      <c r="CV12" s="10">
        <f t="shared" si="17"/>
        <v>5728</v>
      </c>
      <c r="CW12" s="10">
        <v>172391</v>
      </c>
    </row>
    <row r="13" spans="1:101" x14ac:dyDescent="0.2">
      <c r="A13" s="9" t="s">
        <v>22</v>
      </c>
      <c r="B13" s="10">
        <v>42</v>
      </c>
      <c r="C13" s="10">
        <v>454</v>
      </c>
      <c r="D13" s="10">
        <v>0</v>
      </c>
      <c r="E13" s="10">
        <f t="shared" si="0"/>
        <v>454</v>
      </c>
      <c r="F13" s="10">
        <v>2866</v>
      </c>
      <c r="G13" s="10">
        <v>2476</v>
      </c>
      <c r="H13" s="10">
        <v>7087</v>
      </c>
      <c r="I13" s="10">
        <v>272</v>
      </c>
      <c r="J13" s="10">
        <f t="shared" si="1"/>
        <v>6815</v>
      </c>
      <c r="K13" s="10">
        <v>63718</v>
      </c>
      <c r="L13" s="10">
        <v>545</v>
      </c>
      <c r="M13" s="10">
        <v>684</v>
      </c>
      <c r="N13" s="10">
        <v>92</v>
      </c>
      <c r="O13" s="10">
        <f t="shared" si="2"/>
        <v>592</v>
      </c>
      <c r="P13" s="10">
        <v>7053</v>
      </c>
      <c r="Q13" s="10">
        <v>72</v>
      </c>
      <c r="R13" s="10">
        <v>185</v>
      </c>
      <c r="S13" s="10">
        <v>8</v>
      </c>
      <c r="T13" s="10">
        <f t="shared" si="3"/>
        <v>177</v>
      </c>
      <c r="U13" s="10">
        <v>1607</v>
      </c>
      <c r="V13" s="10">
        <v>41</v>
      </c>
      <c r="W13" s="10">
        <v>137</v>
      </c>
      <c r="X13" s="10">
        <v>1</v>
      </c>
      <c r="Y13" s="10">
        <f t="shared" si="4"/>
        <v>136</v>
      </c>
      <c r="Z13" s="10">
        <v>1018</v>
      </c>
      <c r="AA13" s="10">
        <v>115</v>
      </c>
      <c r="AB13" s="10">
        <v>139</v>
      </c>
      <c r="AC13" s="10">
        <v>0</v>
      </c>
      <c r="AD13" s="10">
        <f t="shared" si="5"/>
        <v>139</v>
      </c>
      <c r="AE13" s="10">
        <v>834</v>
      </c>
      <c r="AF13" s="10">
        <v>315</v>
      </c>
      <c r="AG13" s="10">
        <v>671</v>
      </c>
      <c r="AH13" s="10">
        <v>44</v>
      </c>
      <c r="AI13" s="10">
        <f t="shared" si="6"/>
        <v>627</v>
      </c>
      <c r="AJ13" s="10">
        <v>7781</v>
      </c>
      <c r="AK13" s="10">
        <v>82</v>
      </c>
      <c r="AL13" s="10">
        <v>156</v>
      </c>
      <c r="AM13" s="10">
        <v>0</v>
      </c>
      <c r="AN13" s="10">
        <f t="shared" si="7"/>
        <v>156</v>
      </c>
      <c r="AO13" s="10">
        <v>1825</v>
      </c>
      <c r="AP13" s="10">
        <v>74</v>
      </c>
      <c r="AQ13" s="10">
        <v>110</v>
      </c>
      <c r="AR13" s="10">
        <v>0</v>
      </c>
      <c r="AS13" s="10">
        <f t="shared" si="8"/>
        <v>110</v>
      </c>
      <c r="AT13" s="10">
        <v>1149</v>
      </c>
      <c r="AU13" s="10">
        <v>896</v>
      </c>
      <c r="AV13" s="10">
        <v>2371</v>
      </c>
      <c r="AW13" s="10">
        <v>215</v>
      </c>
      <c r="AX13" s="10">
        <f t="shared" si="9"/>
        <v>2156</v>
      </c>
      <c r="AY13" s="10">
        <v>17701</v>
      </c>
      <c r="AZ13" s="10">
        <v>203</v>
      </c>
      <c r="BA13" s="10">
        <v>261</v>
      </c>
      <c r="BB13" s="10">
        <v>8</v>
      </c>
      <c r="BC13" s="10">
        <f t="shared" si="10"/>
        <v>253</v>
      </c>
      <c r="BD13" s="10">
        <v>1742</v>
      </c>
      <c r="BE13" s="10">
        <v>637</v>
      </c>
      <c r="BF13" s="10">
        <v>1420</v>
      </c>
      <c r="BG13" s="10">
        <v>78</v>
      </c>
      <c r="BH13" s="10">
        <f t="shared" si="11"/>
        <v>1342</v>
      </c>
      <c r="BI13" s="10">
        <v>10305</v>
      </c>
      <c r="BJ13" s="10">
        <v>0</v>
      </c>
      <c r="BK13" s="10">
        <v>0</v>
      </c>
      <c r="BL13" s="10">
        <v>126</v>
      </c>
      <c r="BM13" s="10">
        <v>1246</v>
      </c>
      <c r="BN13" s="10">
        <v>1021</v>
      </c>
      <c r="BO13" s="10">
        <v>33407</v>
      </c>
      <c r="BP13" s="10">
        <v>0</v>
      </c>
      <c r="BQ13" s="10">
        <v>0</v>
      </c>
      <c r="BR13" s="10">
        <v>0</v>
      </c>
      <c r="BS13" s="10">
        <f t="shared" si="12"/>
        <v>0</v>
      </c>
      <c r="BT13" s="10">
        <v>0</v>
      </c>
      <c r="BU13" s="10">
        <v>476</v>
      </c>
      <c r="BV13" s="10">
        <v>11683</v>
      </c>
      <c r="BW13" s="10">
        <v>345</v>
      </c>
      <c r="BX13" s="10">
        <v>786</v>
      </c>
      <c r="BY13" s="10">
        <v>43</v>
      </c>
      <c r="BZ13" s="10">
        <f t="shared" si="13"/>
        <v>743</v>
      </c>
      <c r="CA13" s="10">
        <v>8384</v>
      </c>
      <c r="CB13" s="10">
        <v>167</v>
      </c>
      <c r="CC13" s="10">
        <v>8512</v>
      </c>
      <c r="CD13" s="10">
        <v>257</v>
      </c>
      <c r="CE13" s="10">
        <v>265</v>
      </c>
      <c r="CF13" s="10">
        <v>19</v>
      </c>
      <c r="CG13" s="10">
        <f t="shared" si="14"/>
        <v>246</v>
      </c>
      <c r="CH13" s="10">
        <v>2633</v>
      </c>
      <c r="CI13" s="10">
        <v>65</v>
      </c>
      <c r="CJ13" s="10">
        <v>33</v>
      </c>
      <c r="CK13" s="10">
        <v>12</v>
      </c>
      <c r="CL13" s="10">
        <f t="shared" si="15"/>
        <v>21</v>
      </c>
      <c r="CM13" s="10">
        <v>269</v>
      </c>
      <c r="CN13" s="10">
        <v>0</v>
      </c>
      <c r="CO13" s="10">
        <v>0</v>
      </c>
      <c r="CP13" s="10">
        <v>0</v>
      </c>
      <c r="CQ13" s="10">
        <f t="shared" si="16"/>
        <v>0</v>
      </c>
      <c r="CR13" s="10">
        <v>0</v>
      </c>
      <c r="CS13" s="10">
        <v>481</v>
      </c>
      <c r="CT13" s="10">
        <v>1304</v>
      </c>
      <c r="CU13" s="10">
        <v>17</v>
      </c>
      <c r="CV13" s="10">
        <f t="shared" si="17"/>
        <v>1287</v>
      </c>
      <c r="CW13" s="10">
        <v>27156</v>
      </c>
    </row>
    <row r="14" spans="1:101" x14ac:dyDescent="0.2">
      <c r="A14" s="9" t="s">
        <v>23</v>
      </c>
      <c r="B14" s="10">
        <v>15</v>
      </c>
      <c r="C14" s="10">
        <v>15</v>
      </c>
      <c r="D14" s="10">
        <v>0</v>
      </c>
      <c r="E14" s="10">
        <f t="shared" si="0"/>
        <v>15</v>
      </c>
      <c r="F14" s="10">
        <v>154</v>
      </c>
      <c r="G14" s="10">
        <v>5076</v>
      </c>
      <c r="H14" s="10">
        <v>17010</v>
      </c>
      <c r="I14" s="10">
        <v>1848</v>
      </c>
      <c r="J14" s="10">
        <f t="shared" si="1"/>
        <v>15162</v>
      </c>
      <c r="K14" s="10">
        <v>122387</v>
      </c>
      <c r="L14" s="10">
        <v>699</v>
      </c>
      <c r="M14" s="10">
        <v>1867</v>
      </c>
      <c r="N14" s="10">
        <v>339</v>
      </c>
      <c r="O14" s="10">
        <f t="shared" si="2"/>
        <v>1528</v>
      </c>
      <c r="P14" s="10">
        <v>12303</v>
      </c>
      <c r="Q14" s="10">
        <v>221</v>
      </c>
      <c r="R14" s="10">
        <v>501</v>
      </c>
      <c r="S14" s="10">
        <v>91</v>
      </c>
      <c r="T14" s="10">
        <f t="shared" si="3"/>
        <v>410</v>
      </c>
      <c r="U14" s="10">
        <v>2975</v>
      </c>
      <c r="V14" s="10">
        <v>277</v>
      </c>
      <c r="W14" s="10">
        <v>481</v>
      </c>
      <c r="X14" s="10">
        <v>29</v>
      </c>
      <c r="Y14" s="10">
        <f t="shared" si="4"/>
        <v>452</v>
      </c>
      <c r="Z14" s="10">
        <v>4023</v>
      </c>
      <c r="AA14" s="10">
        <v>118</v>
      </c>
      <c r="AB14" s="10">
        <v>358</v>
      </c>
      <c r="AC14" s="10">
        <v>14</v>
      </c>
      <c r="AD14" s="10">
        <f t="shared" si="5"/>
        <v>344</v>
      </c>
      <c r="AE14" s="10">
        <v>2198</v>
      </c>
      <c r="AF14" s="10">
        <v>375</v>
      </c>
      <c r="AG14" s="10">
        <v>678</v>
      </c>
      <c r="AH14" s="10">
        <v>173</v>
      </c>
      <c r="AI14" s="10">
        <f t="shared" si="6"/>
        <v>505</v>
      </c>
      <c r="AJ14" s="10">
        <v>4828</v>
      </c>
      <c r="AK14" s="10">
        <v>44</v>
      </c>
      <c r="AL14" s="10">
        <v>29</v>
      </c>
      <c r="AM14" s="10">
        <v>0</v>
      </c>
      <c r="AN14" s="10">
        <f t="shared" si="7"/>
        <v>29</v>
      </c>
      <c r="AO14" s="10">
        <v>207</v>
      </c>
      <c r="AP14" s="10">
        <v>178</v>
      </c>
      <c r="AQ14" s="10">
        <v>423</v>
      </c>
      <c r="AR14" s="10">
        <v>44</v>
      </c>
      <c r="AS14" s="10">
        <f t="shared" si="8"/>
        <v>379</v>
      </c>
      <c r="AT14" s="10">
        <v>3288</v>
      </c>
      <c r="AU14" s="10">
        <v>2047</v>
      </c>
      <c r="AV14" s="10">
        <v>4579</v>
      </c>
      <c r="AW14" s="10">
        <v>433</v>
      </c>
      <c r="AX14" s="10">
        <f t="shared" si="9"/>
        <v>4146</v>
      </c>
      <c r="AY14" s="10">
        <v>37449</v>
      </c>
      <c r="AZ14" s="10">
        <v>1617</v>
      </c>
      <c r="BA14" s="10">
        <v>2470</v>
      </c>
      <c r="BB14" s="10">
        <v>342</v>
      </c>
      <c r="BC14" s="10">
        <f t="shared" si="10"/>
        <v>2128</v>
      </c>
      <c r="BD14" s="10">
        <v>16620</v>
      </c>
      <c r="BE14" s="10">
        <v>996</v>
      </c>
      <c r="BF14" s="10">
        <v>3078</v>
      </c>
      <c r="BG14" s="10">
        <v>411</v>
      </c>
      <c r="BH14" s="10">
        <f t="shared" si="11"/>
        <v>2667</v>
      </c>
      <c r="BI14" s="10">
        <v>26510</v>
      </c>
      <c r="BJ14" s="10">
        <v>63</v>
      </c>
      <c r="BK14" s="10">
        <v>2137</v>
      </c>
      <c r="BL14" s="10">
        <v>321</v>
      </c>
      <c r="BM14" s="10">
        <v>5749</v>
      </c>
      <c r="BN14" s="10">
        <v>1178</v>
      </c>
      <c r="BO14" s="10">
        <v>17911</v>
      </c>
      <c r="BP14" s="10">
        <v>29</v>
      </c>
      <c r="BQ14" s="10">
        <v>79</v>
      </c>
      <c r="BR14" s="10">
        <v>0</v>
      </c>
      <c r="BS14" s="10">
        <f t="shared" si="12"/>
        <v>79</v>
      </c>
      <c r="BT14" s="10">
        <v>418</v>
      </c>
      <c r="BU14" s="10">
        <v>1760</v>
      </c>
      <c r="BV14" s="10">
        <v>49775</v>
      </c>
      <c r="BW14" s="10">
        <v>265</v>
      </c>
      <c r="BX14" s="10">
        <v>816</v>
      </c>
      <c r="BY14" s="10">
        <v>16</v>
      </c>
      <c r="BZ14" s="10">
        <f t="shared" si="13"/>
        <v>800</v>
      </c>
      <c r="CA14" s="10">
        <v>8627</v>
      </c>
      <c r="CB14" s="10">
        <v>771</v>
      </c>
      <c r="CC14" s="10">
        <v>17372</v>
      </c>
      <c r="CD14" s="10">
        <v>391</v>
      </c>
      <c r="CE14" s="10">
        <v>686</v>
      </c>
      <c r="CF14" s="10">
        <v>166</v>
      </c>
      <c r="CG14" s="10">
        <f t="shared" si="14"/>
        <v>520</v>
      </c>
      <c r="CH14" s="10">
        <v>5370</v>
      </c>
      <c r="CI14" s="10">
        <v>14</v>
      </c>
      <c r="CJ14" s="10">
        <v>14</v>
      </c>
      <c r="CK14" s="10">
        <v>0</v>
      </c>
      <c r="CL14" s="10">
        <f t="shared" si="15"/>
        <v>14</v>
      </c>
      <c r="CM14" s="10">
        <v>101</v>
      </c>
      <c r="CN14" s="10">
        <v>0</v>
      </c>
      <c r="CO14" s="10">
        <v>0</v>
      </c>
      <c r="CP14" s="10">
        <v>0</v>
      </c>
      <c r="CQ14" s="10">
        <f t="shared" si="16"/>
        <v>0</v>
      </c>
      <c r="CR14" s="10">
        <v>0</v>
      </c>
      <c r="CS14" s="10">
        <v>1681</v>
      </c>
      <c r="CT14" s="10">
        <v>3128</v>
      </c>
      <c r="CU14" s="10">
        <v>56</v>
      </c>
      <c r="CV14" s="10">
        <f t="shared" si="17"/>
        <v>3072</v>
      </c>
      <c r="CW14" s="10">
        <v>41554</v>
      </c>
    </row>
    <row r="15" spans="1:101" x14ac:dyDescent="0.2">
      <c r="A15" s="9" t="s">
        <v>55</v>
      </c>
      <c r="B15" s="10">
        <v>9</v>
      </c>
      <c r="C15" s="10">
        <v>11</v>
      </c>
      <c r="D15" s="10">
        <v>0</v>
      </c>
      <c r="E15" s="10">
        <f t="shared" si="0"/>
        <v>11</v>
      </c>
      <c r="F15" s="10">
        <v>106</v>
      </c>
      <c r="G15" s="10">
        <v>2000</v>
      </c>
      <c r="H15" s="10">
        <v>5627</v>
      </c>
      <c r="I15" s="10">
        <v>275</v>
      </c>
      <c r="J15" s="10">
        <f t="shared" si="1"/>
        <v>5352</v>
      </c>
      <c r="K15" s="10">
        <v>39584</v>
      </c>
      <c r="L15" s="10">
        <v>755</v>
      </c>
      <c r="M15" s="10">
        <v>1047</v>
      </c>
      <c r="N15" s="10">
        <v>0</v>
      </c>
      <c r="O15" s="10">
        <f t="shared" si="2"/>
        <v>1047</v>
      </c>
      <c r="P15" s="10">
        <v>8932</v>
      </c>
      <c r="Q15" s="10">
        <v>158</v>
      </c>
      <c r="R15" s="10">
        <v>247</v>
      </c>
      <c r="S15" s="10">
        <v>2</v>
      </c>
      <c r="T15" s="10">
        <f t="shared" si="3"/>
        <v>245</v>
      </c>
      <c r="U15" s="10">
        <v>2236</v>
      </c>
      <c r="V15" s="10">
        <v>129</v>
      </c>
      <c r="W15" s="10">
        <v>260</v>
      </c>
      <c r="X15" s="10">
        <v>2</v>
      </c>
      <c r="Y15" s="10">
        <f t="shared" si="4"/>
        <v>258</v>
      </c>
      <c r="Z15" s="10">
        <v>2299</v>
      </c>
      <c r="AA15" s="10">
        <v>34</v>
      </c>
      <c r="AB15" s="10">
        <v>23</v>
      </c>
      <c r="AC15" s="10">
        <v>0</v>
      </c>
      <c r="AD15" s="10">
        <f t="shared" si="5"/>
        <v>23</v>
      </c>
      <c r="AE15" s="10">
        <v>130</v>
      </c>
      <c r="AF15" s="10">
        <v>292</v>
      </c>
      <c r="AG15" s="10">
        <v>1152</v>
      </c>
      <c r="AH15" s="10">
        <v>65</v>
      </c>
      <c r="AI15" s="10">
        <f t="shared" si="6"/>
        <v>1087</v>
      </c>
      <c r="AJ15" s="10">
        <v>16185</v>
      </c>
      <c r="AK15" s="10">
        <v>8</v>
      </c>
      <c r="AL15" s="10">
        <v>4</v>
      </c>
      <c r="AM15" s="10">
        <v>0</v>
      </c>
      <c r="AN15" s="10">
        <f t="shared" si="7"/>
        <v>4</v>
      </c>
      <c r="AO15" s="10">
        <v>64</v>
      </c>
      <c r="AP15" s="10">
        <v>126</v>
      </c>
      <c r="AQ15" s="10">
        <v>569</v>
      </c>
      <c r="AR15" s="10">
        <v>21</v>
      </c>
      <c r="AS15" s="10">
        <f t="shared" si="8"/>
        <v>548</v>
      </c>
      <c r="AT15" s="10">
        <v>4291</v>
      </c>
      <c r="AU15" s="10">
        <v>1172</v>
      </c>
      <c r="AV15" s="10">
        <v>3070</v>
      </c>
      <c r="AW15" s="10">
        <v>216</v>
      </c>
      <c r="AX15" s="10">
        <f t="shared" si="9"/>
        <v>2854</v>
      </c>
      <c r="AY15" s="10">
        <v>25391</v>
      </c>
      <c r="AZ15" s="10">
        <v>640</v>
      </c>
      <c r="BA15" s="10">
        <v>1202</v>
      </c>
      <c r="BB15" s="10">
        <v>57</v>
      </c>
      <c r="BC15" s="10">
        <f t="shared" si="10"/>
        <v>1145</v>
      </c>
      <c r="BD15" s="10">
        <v>9374</v>
      </c>
      <c r="BE15" s="10">
        <v>902</v>
      </c>
      <c r="BF15" s="10">
        <v>1432</v>
      </c>
      <c r="BG15" s="10">
        <v>36</v>
      </c>
      <c r="BH15" s="10">
        <f t="shared" si="11"/>
        <v>1396</v>
      </c>
      <c r="BI15" s="10">
        <v>9696</v>
      </c>
      <c r="BJ15" s="10">
        <v>10</v>
      </c>
      <c r="BK15" s="10">
        <v>51</v>
      </c>
      <c r="BL15" s="10">
        <v>293</v>
      </c>
      <c r="BM15" s="10">
        <v>4830</v>
      </c>
      <c r="BN15" s="10">
        <v>780</v>
      </c>
      <c r="BO15" s="10">
        <v>12051</v>
      </c>
      <c r="BP15" s="10">
        <v>0</v>
      </c>
      <c r="BQ15" s="10">
        <v>0</v>
      </c>
      <c r="BR15" s="10">
        <v>0</v>
      </c>
      <c r="BS15" s="10">
        <f t="shared" si="12"/>
        <v>0</v>
      </c>
      <c r="BT15" s="10">
        <v>0</v>
      </c>
      <c r="BU15" s="10">
        <v>1303</v>
      </c>
      <c r="BV15" s="10">
        <v>34359</v>
      </c>
      <c r="BW15" s="10">
        <v>134</v>
      </c>
      <c r="BX15" s="10">
        <v>289</v>
      </c>
      <c r="BY15" s="10">
        <v>39</v>
      </c>
      <c r="BZ15" s="10">
        <f t="shared" si="13"/>
        <v>250</v>
      </c>
      <c r="CA15" s="10">
        <v>2246</v>
      </c>
      <c r="CB15" s="10">
        <v>85</v>
      </c>
      <c r="CC15" s="10">
        <v>3949</v>
      </c>
      <c r="CD15" s="10">
        <v>474</v>
      </c>
      <c r="CE15" s="10">
        <v>813</v>
      </c>
      <c r="CF15" s="10">
        <v>12</v>
      </c>
      <c r="CG15" s="10">
        <f t="shared" si="14"/>
        <v>801</v>
      </c>
      <c r="CH15" s="10">
        <v>10001</v>
      </c>
      <c r="CI15" s="10">
        <v>0</v>
      </c>
      <c r="CJ15" s="10">
        <v>0</v>
      </c>
      <c r="CK15" s="10">
        <v>0</v>
      </c>
      <c r="CL15" s="10">
        <f t="shared" si="15"/>
        <v>0</v>
      </c>
      <c r="CM15" s="10">
        <v>0</v>
      </c>
      <c r="CN15" s="10">
        <v>0</v>
      </c>
      <c r="CO15" s="10">
        <v>0</v>
      </c>
      <c r="CP15" s="10">
        <v>0</v>
      </c>
      <c r="CQ15" s="10">
        <f t="shared" si="16"/>
        <v>0</v>
      </c>
      <c r="CR15" s="10">
        <v>0</v>
      </c>
      <c r="CS15" s="10">
        <v>790</v>
      </c>
      <c r="CT15" s="10">
        <v>985</v>
      </c>
      <c r="CU15" s="10">
        <v>1</v>
      </c>
      <c r="CV15" s="10">
        <f t="shared" si="17"/>
        <v>984</v>
      </c>
      <c r="CW15" s="10">
        <v>13493</v>
      </c>
    </row>
    <row r="16" spans="1:101" x14ac:dyDescent="0.2">
      <c r="A16" s="9" t="s">
        <v>25</v>
      </c>
      <c r="B16" s="10">
        <v>136</v>
      </c>
      <c r="C16" s="10">
        <v>620</v>
      </c>
      <c r="D16" s="10">
        <v>0</v>
      </c>
      <c r="E16" s="10">
        <f t="shared" si="0"/>
        <v>620</v>
      </c>
      <c r="F16" s="10">
        <v>4386</v>
      </c>
      <c r="G16" s="10">
        <v>202</v>
      </c>
      <c r="H16" s="10">
        <v>691</v>
      </c>
      <c r="I16" s="10">
        <v>7</v>
      </c>
      <c r="J16" s="10">
        <f t="shared" si="1"/>
        <v>684</v>
      </c>
      <c r="K16" s="10">
        <v>8216</v>
      </c>
      <c r="L16" s="10">
        <v>0</v>
      </c>
      <c r="M16" s="10">
        <v>0</v>
      </c>
      <c r="N16" s="10">
        <v>0</v>
      </c>
      <c r="O16" s="10">
        <f t="shared" si="2"/>
        <v>0</v>
      </c>
      <c r="P16" s="10">
        <v>0</v>
      </c>
      <c r="Q16" s="10">
        <v>412</v>
      </c>
      <c r="R16" s="10">
        <v>2836</v>
      </c>
      <c r="S16" s="10">
        <v>101</v>
      </c>
      <c r="T16" s="10">
        <f t="shared" si="3"/>
        <v>2735</v>
      </c>
      <c r="U16" s="10">
        <v>31133</v>
      </c>
      <c r="V16" s="10">
        <v>6</v>
      </c>
      <c r="W16" s="10">
        <v>44</v>
      </c>
      <c r="X16" s="10">
        <v>0</v>
      </c>
      <c r="Y16" s="10">
        <f t="shared" si="4"/>
        <v>44</v>
      </c>
      <c r="Z16" s="10">
        <v>313</v>
      </c>
      <c r="AA16" s="10">
        <v>149</v>
      </c>
      <c r="AB16" s="10">
        <v>260</v>
      </c>
      <c r="AC16" s="10">
        <v>0</v>
      </c>
      <c r="AD16" s="10">
        <f t="shared" si="5"/>
        <v>260</v>
      </c>
      <c r="AE16" s="10">
        <v>2290</v>
      </c>
      <c r="AF16" s="10">
        <v>246</v>
      </c>
      <c r="AG16" s="10">
        <v>1130</v>
      </c>
      <c r="AH16" s="10">
        <v>50</v>
      </c>
      <c r="AI16" s="10">
        <f t="shared" si="6"/>
        <v>1080</v>
      </c>
      <c r="AJ16" s="10">
        <v>22946</v>
      </c>
      <c r="AK16" s="10">
        <v>79</v>
      </c>
      <c r="AL16" s="10">
        <v>160</v>
      </c>
      <c r="AM16" s="10">
        <v>3</v>
      </c>
      <c r="AN16" s="10">
        <f t="shared" si="7"/>
        <v>157</v>
      </c>
      <c r="AO16" s="10">
        <v>3017</v>
      </c>
      <c r="AP16" s="10">
        <v>230</v>
      </c>
      <c r="AQ16" s="10">
        <v>2266</v>
      </c>
      <c r="AR16" s="10">
        <v>181</v>
      </c>
      <c r="AS16" s="10">
        <f t="shared" si="8"/>
        <v>2085</v>
      </c>
      <c r="AT16" s="10">
        <v>40617</v>
      </c>
      <c r="AU16" s="10">
        <v>0</v>
      </c>
      <c r="AV16" s="10">
        <v>0</v>
      </c>
      <c r="AW16" s="10">
        <v>0</v>
      </c>
      <c r="AX16" s="10">
        <f t="shared" si="9"/>
        <v>0</v>
      </c>
      <c r="AY16" s="10">
        <v>0</v>
      </c>
      <c r="AZ16" s="10">
        <v>0</v>
      </c>
      <c r="BA16" s="10">
        <v>0</v>
      </c>
      <c r="BB16" s="10">
        <v>0</v>
      </c>
      <c r="BC16" s="10">
        <f t="shared" si="10"/>
        <v>0</v>
      </c>
      <c r="BD16" s="10">
        <v>0</v>
      </c>
      <c r="BE16" s="10">
        <v>0</v>
      </c>
      <c r="BF16" s="10">
        <v>0</v>
      </c>
      <c r="BG16" s="10">
        <v>0</v>
      </c>
      <c r="BH16" s="10">
        <f t="shared" si="11"/>
        <v>0</v>
      </c>
      <c r="BI16" s="10">
        <v>0</v>
      </c>
      <c r="BJ16" s="10">
        <v>13</v>
      </c>
      <c r="BK16" s="10">
        <v>101</v>
      </c>
      <c r="BL16" s="10">
        <v>0</v>
      </c>
      <c r="BM16" s="10">
        <v>0</v>
      </c>
      <c r="BN16" s="10">
        <v>739</v>
      </c>
      <c r="BO16" s="10">
        <v>38831</v>
      </c>
      <c r="BP16" s="10">
        <v>165</v>
      </c>
      <c r="BQ16" s="10">
        <v>706</v>
      </c>
      <c r="BR16" s="10">
        <v>11</v>
      </c>
      <c r="BS16" s="10">
        <f t="shared" si="12"/>
        <v>695</v>
      </c>
      <c r="BT16" s="10">
        <v>11274</v>
      </c>
      <c r="BU16" s="10">
        <v>7</v>
      </c>
      <c r="BV16" s="10">
        <v>547</v>
      </c>
      <c r="BW16" s="10">
        <v>483</v>
      </c>
      <c r="BX16" s="10">
        <v>3341</v>
      </c>
      <c r="BY16" s="10">
        <v>63</v>
      </c>
      <c r="BZ16" s="10">
        <f t="shared" si="13"/>
        <v>3278</v>
      </c>
      <c r="CA16" s="10">
        <v>67375</v>
      </c>
      <c r="CB16" s="10">
        <v>0</v>
      </c>
      <c r="CC16" s="10">
        <v>0</v>
      </c>
      <c r="CD16" s="10">
        <v>14</v>
      </c>
      <c r="CE16" s="10">
        <v>42</v>
      </c>
      <c r="CF16" s="10">
        <v>0</v>
      </c>
      <c r="CG16" s="10">
        <f t="shared" si="14"/>
        <v>42</v>
      </c>
      <c r="CH16" s="10">
        <v>445</v>
      </c>
      <c r="CI16" s="10">
        <v>0</v>
      </c>
      <c r="CJ16" s="10">
        <v>0</v>
      </c>
      <c r="CK16" s="10">
        <v>0</v>
      </c>
      <c r="CL16" s="10">
        <f t="shared" si="15"/>
        <v>0</v>
      </c>
      <c r="CM16" s="10">
        <v>0</v>
      </c>
      <c r="CN16" s="10">
        <v>0</v>
      </c>
      <c r="CO16" s="10">
        <v>0</v>
      </c>
      <c r="CP16" s="10">
        <v>0</v>
      </c>
      <c r="CQ16" s="10">
        <f t="shared" si="16"/>
        <v>0</v>
      </c>
      <c r="CR16" s="10">
        <v>0</v>
      </c>
      <c r="CS16" s="10">
        <v>63</v>
      </c>
      <c r="CT16" s="10">
        <v>39</v>
      </c>
      <c r="CU16" s="10">
        <v>0</v>
      </c>
      <c r="CV16" s="10">
        <f t="shared" si="17"/>
        <v>39</v>
      </c>
      <c r="CW16" s="10">
        <v>755</v>
      </c>
    </row>
    <row r="17" spans="1:101" x14ac:dyDescent="0.2">
      <c r="A17" s="9" t="s">
        <v>26</v>
      </c>
      <c r="B17" s="10">
        <v>126</v>
      </c>
      <c r="C17" s="10">
        <v>1413</v>
      </c>
      <c r="D17" s="10">
        <v>50</v>
      </c>
      <c r="E17" s="10">
        <f t="shared" si="0"/>
        <v>1363</v>
      </c>
      <c r="F17" s="10">
        <v>8861</v>
      </c>
      <c r="G17" s="10">
        <v>1848</v>
      </c>
      <c r="H17" s="10">
        <v>5328</v>
      </c>
      <c r="I17" s="10">
        <v>447</v>
      </c>
      <c r="J17" s="10">
        <f t="shared" si="1"/>
        <v>4881</v>
      </c>
      <c r="K17" s="10">
        <v>48263</v>
      </c>
      <c r="L17" s="10">
        <v>152</v>
      </c>
      <c r="M17" s="10">
        <v>280</v>
      </c>
      <c r="N17" s="10">
        <v>0</v>
      </c>
      <c r="O17" s="10">
        <f t="shared" si="2"/>
        <v>280</v>
      </c>
      <c r="P17" s="10">
        <v>2608</v>
      </c>
      <c r="Q17" s="10">
        <v>743</v>
      </c>
      <c r="R17" s="10">
        <v>3025</v>
      </c>
      <c r="S17" s="10">
        <v>83</v>
      </c>
      <c r="T17" s="10">
        <f t="shared" si="3"/>
        <v>2942</v>
      </c>
      <c r="U17" s="10">
        <v>34466</v>
      </c>
      <c r="V17" s="10">
        <v>235</v>
      </c>
      <c r="W17" s="10">
        <v>416</v>
      </c>
      <c r="X17" s="10">
        <v>15</v>
      </c>
      <c r="Y17" s="10">
        <f t="shared" si="4"/>
        <v>401</v>
      </c>
      <c r="Z17" s="10">
        <v>4551</v>
      </c>
      <c r="AA17" s="10">
        <v>208</v>
      </c>
      <c r="AB17" s="10">
        <v>265</v>
      </c>
      <c r="AC17" s="10">
        <v>10</v>
      </c>
      <c r="AD17" s="10">
        <f t="shared" si="5"/>
        <v>255</v>
      </c>
      <c r="AE17" s="10">
        <v>1833</v>
      </c>
      <c r="AF17" s="10">
        <v>1455</v>
      </c>
      <c r="AG17" s="10">
        <v>5275</v>
      </c>
      <c r="AH17" s="10">
        <v>93</v>
      </c>
      <c r="AI17" s="10">
        <f t="shared" si="6"/>
        <v>5182</v>
      </c>
      <c r="AJ17" s="10">
        <v>91933</v>
      </c>
      <c r="AK17" s="10">
        <v>111</v>
      </c>
      <c r="AL17" s="10">
        <v>229</v>
      </c>
      <c r="AM17" s="10">
        <v>0</v>
      </c>
      <c r="AN17" s="10">
        <f t="shared" si="7"/>
        <v>229</v>
      </c>
      <c r="AO17" s="10">
        <v>3001</v>
      </c>
      <c r="AP17" s="10">
        <v>408</v>
      </c>
      <c r="AQ17" s="10">
        <v>1833</v>
      </c>
      <c r="AR17" s="10">
        <v>30</v>
      </c>
      <c r="AS17" s="10">
        <f t="shared" si="8"/>
        <v>1803</v>
      </c>
      <c r="AT17" s="10">
        <v>26730</v>
      </c>
      <c r="AU17" s="10">
        <v>61</v>
      </c>
      <c r="AV17" s="10">
        <v>97</v>
      </c>
      <c r="AW17" s="10">
        <v>0</v>
      </c>
      <c r="AX17" s="10">
        <f t="shared" si="9"/>
        <v>97</v>
      </c>
      <c r="AY17" s="10">
        <v>753</v>
      </c>
      <c r="AZ17" s="10">
        <v>307</v>
      </c>
      <c r="BA17" s="10">
        <v>853</v>
      </c>
      <c r="BB17" s="10">
        <v>188</v>
      </c>
      <c r="BC17" s="10">
        <f t="shared" si="10"/>
        <v>665</v>
      </c>
      <c r="BD17" s="10">
        <v>6330</v>
      </c>
      <c r="BE17" s="10">
        <v>1420</v>
      </c>
      <c r="BF17" s="10">
        <v>3431</v>
      </c>
      <c r="BG17" s="10">
        <v>256</v>
      </c>
      <c r="BH17" s="10">
        <f t="shared" si="11"/>
        <v>3175</v>
      </c>
      <c r="BI17" s="10">
        <v>51168</v>
      </c>
      <c r="BJ17" s="10">
        <v>0</v>
      </c>
      <c r="BK17" s="10">
        <v>0</v>
      </c>
      <c r="BL17" s="10">
        <v>0</v>
      </c>
      <c r="BM17" s="10">
        <v>0</v>
      </c>
      <c r="BN17" s="10">
        <v>2315</v>
      </c>
      <c r="BO17" s="10">
        <v>50801</v>
      </c>
      <c r="BP17" s="10">
        <v>239</v>
      </c>
      <c r="BQ17" s="10">
        <v>523</v>
      </c>
      <c r="BR17" s="10">
        <v>46</v>
      </c>
      <c r="BS17" s="10">
        <f t="shared" si="12"/>
        <v>477</v>
      </c>
      <c r="BT17" s="10">
        <v>6998</v>
      </c>
      <c r="BU17" s="10">
        <v>62</v>
      </c>
      <c r="BV17" s="10">
        <v>948</v>
      </c>
      <c r="BW17" s="10">
        <v>1156</v>
      </c>
      <c r="BX17" s="10">
        <v>3270</v>
      </c>
      <c r="BY17" s="10">
        <v>36</v>
      </c>
      <c r="BZ17" s="10">
        <f t="shared" si="13"/>
        <v>3234</v>
      </c>
      <c r="CA17" s="10">
        <v>52343</v>
      </c>
      <c r="CB17" s="10">
        <v>0</v>
      </c>
      <c r="CC17" s="10">
        <v>0</v>
      </c>
      <c r="CD17" s="10">
        <v>257</v>
      </c>
      <c r="CE17" s="10">
        <v>429</v>
      </c>
      <c r="CF17" s="10">
        <v>36</v>
      </c>
      <c r="CG17" s="10">
        <f t="shared" si="14"/>
        <v>393</v>
      </c>
      <c r="CH17" s="10">
        <v>8600</v>
      </c>
      <c r="CI17" s="10">
        <v>0</v>
      </c>
      <c r="CJ17" s="10">
        <v>0</v>
      </c>
      <c r="CK17" s="10">
        <v>0</v>
      </c>
      <c r="CL17" s="10">
        <f t="shared" si="15"/>
        <v>0</v>
      </c>
      <c r="CM17" s="10">
        <v>0</v>
      </c>
      <c r="CN17" s="10">
        <v>0</v>
      </c>
      <c r="CO17" s="10">
        <v>0</v>
      </c>
      <c r="CP17" s="10">
        <v>0</v>
      </c>
      <c r="CQ17" s="10">
        <f t="shared" si="16"/>
        <v>0</v>
      </c>
      <c r="CR17" s="10">
        <v>0</v>
      </c>
      <c r="CS17" s="10">
        <v>51</v>
      </c>
      <c r="CT17" s="10">
        <v>85</v>
      </c>
      <c r="CU17" s="10">
        <v>0</v>
      </c>
      <c r="CV17" s="10">
        <f t="shared" si="17"/>
        <v>85</v>
      </c>
      <c r="CW17" s="10">
        <v>2519</v>
      </c>
    </row>
    <row r="18" spans="1:101" x14ac:dyDescent="0.2">
      <c r="A18" s="9" t="s">
        <v>27</v>
      </c>
      <c r="B18" s="10">
        <v>42</v>
      </c>
      <c r="C18" s="10">
        <v>36</v>
      </c>
      <c r="D18" s="10">
        <v>0</v>
      </c>
      <c r="E18" s="10">
        <f t="shared" si="0"/>
        <v>36</v>
      </c>
      <c r="F18" s="10">
        <v>246</v>
      </c>
      <c r="G18" s="10">
        <v>1081</v>
      </c>
      <c r="H18" s="10">
        <v>2151</v>
      </c>
      <c r="I18" s="10">
        <v>157</v>
      </c>
      <c r="J18" s="10">
        <f t="shared" si="1"/>
        <v>1994</v>
      </c>
      <c r="K18" s="10">
        <v>19796</v>
      </c>
      <c r="L18" s="10">
        <v>145</v>
      </c>
      <c r="M18" s="10">
        <v>441</v>
      </c>
      <c r="N18" s="10">
        <v>2</v>
      </c>
      <c r="O18" s="10">
        <f t="shared" si="2"/>
        <v>439</v>
      </c>
      <c r="P18" s="10">
        <v>6373</v>
      </c>
      <c r="Q18" s="10">
        <v>524</v>
      </c>
      <c r="R18" s="10">
        <v>965</v>
      </c>
      <c r="S18" s="10">
        <v>1</v>
      </c>
      <c r="T18" s="10">
        <f t="shared" si="3"/>
        <v>964</v>
      </c>
      <c r="U18" s="10">
        <v>11466</v>
      </c>
      <c r="V18" s="10">
        <v>328</v>
      </c>
      <c r="W18" s="10">
        <v>1264</v>
      </c>
      <c r="X18" s="10">
        <v>59</v>
      </c>
      <c r="Y18" s="10">
        <f t="shared" si="4"/>
        <v>1205</v>
      </c>
      <c r="Z18" s="10">
        <v>13568</v>
      </c>
      <c r="AA18" s="10">
        <v>170</v>
      </c>
      <c r="AB18" s="10">
        <v>138</v>
      </c>
      <c r="AC18" s="10">
        <v>0</v>
      </c>
      <c r="AD18" s="10">
        <f t="shared" si="5"/>
        <v>138</v>
      </c>
      <c r="AE18" s="10">
        <v>1416</v>
      </c>
      <c r="AF18" s="10">
        <v>980</v>
      </c>
      <c r="AG18" s="10">
        <v>2669</v>
      </c>
      <c r="AH18" s="10">
        <v>109</v>
      </c>
      <c r="AI18" s="10">
        <f t="shared" si="6"/>
        <v>2560</v>
      </c>
      <c r="AJ18" s="10">
        <v>33777</v>
      </c>
      <c r="AK18" s="10">
        <v>231</v>
      </c>
      <c r="AL18" s="10">
        <v>156</v>
      </c>
      <c r="AM18" s="10">
        <v>0</v>
      </c>
      <c r="AN18" s="10">
        <f t="shared" si="7"/>
        <v>156</v>
      </c>
      <c r="AO18" s="10">
        <v>2267</v>
      </c>
      <c r="AP18" s="10">
        <v>398</v>
      </c>
      <c r="AQ18" s="10">
        <v>487</v>
      </c>
      <c r="AR18" s="10">
        <v>0</v>
      </c>
      <c r="AS18" s="10">
        <f t="shared" si="8"/>
        <v>487</v>
      </c>
      <c r="AT18" s="10">
        <v>6982</v>
      </c>
      <c r="AU18" s="10">
        <v>101</v>
      </c>
      <c r="AV18" s="10">
        <v>392</v>
      </c>
      <c r="AW18" s="10">
        <v>29</v>
      </c>
      <c r="AX18" s="10">
        <f t="shared" si="9"/>
        <v>363</v>
      </c>
      <c r="AY18" s="10">
        <v>5059</v>
      </c>
      <c r="AZ18" s="10">
        <v>42</v>
      </c>
      <c r="BA18" s="10">
        <v>92</v>
      </c>
      <c r="BB18" s="10">
        <v>12</v>
      </c>
      <c r="BC18" s="10">
        <f t="shared" si="10"/>
        <v>80</v>
      </c>
      <c r="BD18" s="10">
        <v>690</v>
      </c>
      <c r="BE18" s="10">
        <v>907</v>
      </c>
      <c r="BF18" s="10">
        <v>5697</v>
      </c>
      <c r="BG18" s="10">
        <v>675</v>
      </c>
      <c r="BH18" s="10">
        <f t="shared" si="11"/>
        <v>5022</v>
      </c>
      <c r="BI18" s="10">
        <v>62594</v>
      </c>
      <c r="BJ18" s="10">
        <v>0</v>
      </c>
      <c r="BK18" s="10">
        <v>0</v>
      </c>
      <c r="BL18" s="10">
        <v>6</v>
      </c>
      <c r="BM18" s="10">
        <v>36</v>
      </c>
      <c r="BN18" s="10">
        <v>893</v>
      </c>
      <c r="BO18" s="10">
        <v>17302</v>
      </c>
      <c r="BP18" s="10">
        <v>35</v>
      </c>
      <c r="BQ18" s="10">
        <v>41</v>
      </c>
      <c r="BR18" s="10">
        <v>1</v>
      </c>
      <c r="BS18" s="10">
        <f t="shared" si="12"/>
        <v>40</v>
      </c>
      <c r="BT18" s="10">
        <v>556</v>
      </c>
      <c r="BU18" s="10">
        <v>37</v>
      </c>
      <c r="BV18" s="10">
        <v>1101</v>
      </c>
      <c r="BW18" s="10">
        <v>547</v>
      </c>
      <c r="BX18" s="10">
        <v>810</v>
      </c>
      <c r="BY18" s="10">
        <v>0</v>
      </c>
      <c r="BZ18" s="10">
        <f t="shared" si="13"/>
        <v>810</v>
      </c>
      <c r="CA18" s="10">
        <v>11805</v>
      </c>
      <c r="CB18" s="10">
        <v>12</v>
      </c>
      <c r="CC18" s="10">
        <v>234</v>
      </c>
      <c r="CD18" s="10">
        <v>66</v>
      </c>
      <c r="CE18" s="10">
        <v>180</v>
      </c>
      <c r="CF18" s="10">
        <v>117</v>
      </c>
      <c r="CG18" s="10">
        <f t="shared" si="14"/>
        <v>63</v>
      </c>
      <c r="CH18" s="10">
        <v>978</v>
      </c>
      <c r="CI18" s="10">
        <v>0</v>
      </c>
      <c r="CJ18" s="10">
        <v>0</v>
      </c>
      <c r="CK18" s="10">
        <v>0</v>
      </c>
      <c r="CL18" s="10">
        <f t="shared" si="15"/>
        <v>0</v>
      </c>
      <c r="CM18" s="10">
        <v>0</v>
      </c>
      <c r="CN18" s="10">
        <v>0</v>
      </c>
      <c r="CO18" s="10">
        <v>0</v>
      </c>
      <c r="CP18" s="10">
        <v>0</v>
      </c>
      <c r="CQ18" s="10">
        <f t="shared" si="16"/>
        <v>0</v>
      </c>
      <c r="CR18" s="10">
        <v>0</v>
      </c>
      <c r="CS18" s="10">
        <v>71</v>
      </c>
      <c r="CT18" s="10">
        <v>317</v>
      </c>
      <c r="CU18" s="10">
        <v>0</v>
      </c>
      <c r="CV18" s="10">
        <f t="shared" si="17"/>
        <v>317</v>
      </c>
      <c r="CW18" s="10">
        <v>3549</v>
      </c>
    </row>
    <row r="19" spans="1:101" x14ac:dyDescent="0.2">
      <c r="A19" s="9" t="s">
        <v>28</v>
      </c>
      <c r="B19" s="10">
        <v>17</v>
      </c>
      <c r="C19" s="10">
        <v>47</v>
      </c>
      <c r="D19" s="10">
        <v>0</v>
      </c>
      <c r="E19" s="10">
        <f t="shared" si="0"/>
        <v>47</v>
      </c>
      <c r="F19" s="10">
        <v>186</v>
      </c>
      <c r="G19" s="10">
        <v>259</v>
      </c>
      <c r="H19" s="10">
        <v>901</v>
      </c>
      <c r="I19" s="10">
        <v>72</v>
      </c>
      <c r="J19" s="10">
        <f t="shared" si="1"/>
        <v>829</v>
      </c>
      <c r="K19" s="10">
        <v>6939</v>
      </c>
      <c r="L19" s="10">
        <v>56</v>
      </c>
      <c r="M19" s="10">
        <v>370</v>
      </c>
      <c r="N19" s="10">
        <v>0</v>
      </c>
      <c r="O19" s="10">
        <f t="shared" si="2"/>
        <v>370</v>
      </c>
      <c r="P19" s="10">
        <v>4094</v>
      </c>
      <c r="Q19" s="10">
        <v>388</v>
      </c>
      <c r="R19" s="10">
        <v>762</v>
      </c>
      <c r="S19" s="10">
        <v>6</v>
      </c>
      <c r="T19" s="10">
        <f t="shared" si="3"/>
        <v>756</v>
      </c>
      <c r="U19" s="10">
        <v>7818</v>
      </c>
      <c r="V19" s="10">
        <v>61</v>
      </c>
      <c r="W19" s="10">
        <v>48</v>
      </c>
      <c r="X19" s="10">
        <v>0</v>
      </c>
      <c r="Y19" s="10">
        <f t="shared" si="4"/>
        <v>48</v>
      </c>
      <c r="Z19" s="10">
        <v>601</v>
      </c>
      <c r="AA19" s="10">
        <v>44</v>
      </c>
      <c r="AB19" s="10">
        <v>39</v>
      </c>
      <c r="AC19" s="10">
        <v>0</v>
      </c>
      <c r="AD19" s="10">
        <f t="shared" si="5"/>
        <v>39</v>
      </c>
      <c r="AE19" s="10">
        <v>376</v>
      </c>
      <c r="AF19" s="10">
        <v>477</v>
      </c>
      <c r="AG19" s="10">
        <v>1126</v>
      </c>
      <c r="AH19" s="10">
        <v>21</v>
      </c>
      <c r="AI19" s="10">
        <f t="shared" si="6"/>
        <v>1105</v>
      </c>
      <c r="AJ19" s="10">
        <v>14932</v>
      </c>
      <c r="AK19" s="10">
        <v>44</v>
      </c>
      <c r="AL19" s="10">
        <v>67</v>
      </c>
      <c r="AM19" s="10">
        <v>0</v>
      </c>
      <c r="AN19" s="10">
        <f t="shared" si="7"/>
        <v>67</v>
      </c>
      <c r="AO19" s="10">
        <v>1169</v>
      </c>
      <c r="AP19" s="10">
        <v>102</v>
      </c>
      <c r="AQ19" s="10">
        <v>300</v>
      </c>
      <c r="AR19" s="10">
        <v>0</v>
      </c>
      <c r="AS19" s="10">
        <f t="shared" si="8"/>
        <v>300</v>
      </c>
      <c r="AT19" s="10">
        <v>2353</v>
      </c>
      <c r="AU19" s="10">
        <v>62</v>
      </c>
      <c r="AV19" s="10">
        <v>166</v>
      </c>
      <c r="AW19" s="10">
        <v>11</v>
      </c>
      <c r="AX19" s="10">
        <f t="shared" si="9"/>
        <v>155</v>
      </c>
      <c r="AY19" s="10">
        <v>1529</v>
      </c>
      <c r="AZ19" s="10">
        <v>11</v>
      </c>
      <c r="BA19" s="10">
        <v>12</v>
      </c>
      <c r="BB19" s="10">
        <v>3</v>
      </c>
      <c r="BC19" s="10">
        <f t="shared" si="10"/>
        <v>9</v>
      </c>
      <c r="BD19" s="10">
        <v>156</v>
      </c>
      <c r="BE19" s="10">
        <v>547</v>
      </c>
      <c r="BF19" s="10">
        <v>3488</v>
      </c>
      <c r="BG19" s="10">
        <v>550</v>
      </c>
      <c r="BH19" s="10">
        <f t="shared" si="11"/>
        <v>2938</v>
      </c>
      <c r="BI19" s="10">
        <v>23071</v>
      </c>
      <c r="BJ19" s="10">
        <v>0</v>
      </c>
      <c r="BK19" s="10">
        <v>0</v>
      </c>
      <c r="BL19" s="10">
        <v>0</v>
      </c>
      <c r="BM19" s="10">
        <v>0</v>
      </c>
      <c r="BN19" s="10">
        <v>656</v>
      </c>
      <c r="BO19" s="10">
        <v>13456</v>
      </c>
      <c r="BP19" s="10">
        <v>5</v>
      </c>
      <c r="BQ19" s="10">
        <v>10</v>
      </c>
      <c r="BR19" s="10">
        <v>0</v>
      </c>
      <c r="BS19" s="10">
        <f t="shared" si="12"/>
        <v>10</v>
      </c>
      <c r="BT19" s="10">
        <v>51</v>
      </c>
      <c r="BU19" s="10">
        <v>92</v>
      </c>
      <c r="BV19" s="10">
        <v>3795</v>
      </c>
      <c r="BW19" s="10">
        <v>92</v>
      </c>
      <c r="BX19" s="10">
        <v>262</v>
      </c>
      <c r="BY19" s="10">
        <v>0</v>
      </c>
      <c r="BZ19" s="10">
        <f t="shared" si="13"/>
        <v>262</v>
      </c>
      <c r="CA19" s="10">
        <v>3073</v>
      </c>
      <c r="CB19" s="10">
        <v>10</v>
      </c>
      <c r="CC19" s="10">
        <v>242</v>
      </c>
      <c r="CD19" s="10">
        <v>21</v>
      </c>
      <c r="CE19" s="10">
        <v>31</v>
      </c>
      <c r="CF19" s="10">
        <v>0</v>
      </c>
      <c r="CG19" s="10">
        <f t="shared" si="14"/>
        <v>31</v>
      </c>
      <c r="CH19" s="10">
        <v>224</v>
      </c>
      <c r="CI19" s="10">
        <v>0</v>
      </c>
      <c r="CJ19" s="10">
        <v>0</v>
      </c>
      <c r="CK19" s="10">
        <v>0</v>
      </c>
      <c r="CL19" s="10">
        <f t="shared" si="15"/>
        <v>0</v>
      </c>
      <c r="CM19" s="10">
        <v>0</v>
      </c>
      <c r="CN19" s="10">
        <v>0</v>
      </c>
      <c r="CO19" s="10">
        <v>0</v>
      </c>
      <c r="CP19" s="10">
        <v>0</v>
      </c>
      <c r="CQ19" s="10">
        <f t="shared" si="16"/>
        <v>0</v>
      </c>
      <c r="CR19" s="10">
        <v>0</v>
      </c>
      <c r="CS19" s="10">
        <v>17</v>
      </c>
      <c r="CT19" s="10">
        <v>24</v>
      </c>
      <c r="CU19" s="10">
        <v>0</v>
      </c>
      <c r="CV19" s="10">
        <f t="shared" si="17"/>
        <v>24</v>
      </c>
      <c r="CW19" s="10">
        <v>186</v>
      </c>
    </row>
    <row r="20" spans="1:101" x14ac:dyDescent="0.2">
      <c r="A20" s="9" t="s">
        <v>29</v>
      </c>
      <c r="B20" s="10">
        <v>15</v>
      </c>
      <c r="C20" s="10">
        <v>33</v>
      </c>
      <c r="D20" s="10">
        <v>0</v>
      </c>
      <c r="E20" s="10">
        <f t="shared" si="0"/>
        <v>33</v>
      </c>
      <c r="F20" s="10">
        <v>419</v>
      </c>
      <c r="G20" s="10">
        <v>1627</v>
      </c>
      <c r="H20" s="10">
        <v>9074</v>
      </c>
      <c r="I20" s="10">
        <v>228</v>
      </c>
      <c r="J20" s="10">
        <f t="shared" si="1"/>
        <v>8846</v>
      </c>
      <c r="K20" s="10">
        <v>78156</v>
      </c>
      <c r="L20" s="10">
        <v>464</v>
      </c>
      <c r="M20" s="10">
        <v>960</v>
      </c>
      <c r="N20" s="10">
        <v>20</v>
      </c>
      <c r="O20" s="10">
        <f t="shared" si="2"/>
        <v>940</v>
      </c>
      <c r="P20" s="10">
        <v>8090</v>
      </c>
      <c r="Q20" s="10">
        <v>382</v>
      </c>
      <c r="R20" s="10">
        <v>2791</v>
      </c>
      <c r="S20" s="10">
        <v>39</v>
      </c>
      <c r="T20" s="10">
        <f t="shared" si="3"/>
        <v>2752</v>
      </c>
      <c r="U20" s="10">
        <v>26182</v>
      </c>
      <c r="V20" s="10">
        <v>368</v>
      </c>
      <c r="W20" s="10">
        <v>1204</v>
      </c>
      <c r="X20" s="10">
        <v>7</v>
      </c>
      <c r="Y20" s="10">
        <f t="shared" si="4"/>
        <v>1197</v>
      </c>
      <c r="Z20" s="10">
        <v>15805</v>
      </c>
      <c r="AA20" s="10">
        <v>267</v>
      </c>
      <c r="AB20" s="10">
        <v>791</v>
      </c>
      <c r="AC20" s="10">
        <v>0</v>
      </c>
      <c r="AD20" s="10">
        <f t="shared" si="5"/>
        <v>791</v>
      </c>
      <c r="AE20" s="10">
        <v>6500</v>
      </c>
      <c r="AF20" s="10">
        <v>574</v>
      </c>
      <c r="AG20" s="10">
        <v>4984</v>
      </c>
      <c r="AH20" s="10">
        <v>40</v>
      </c>
      <c r="AI20" s="10">
        <f t="shared" si="6"/>
        <v>4944</v>
      </c>
      <c r="AJ20" s="10">
        <v>91273</v>
      </c>
      <c r="AK20" s="10">
        <v>75</v>
      </c>
      <c r="AL20" s="10">
        <v>112</v>
      </c>
      <c r="AM20" s="10">
        <v>0</v>
      </c>
      <c r="AN20" s="10">
        <f t="shared" si="7"/>
        <v>112</v>
      </c>
      <c r="AO20" s="10">
        <v>1314</v>
      </c>
      <c r="AP20" s="10">
        <v>283</v>
      </c>
      <c r="AQ20" s="10">
        <v>5047</v>
      </c>
      <c r="AR20" s="10">
        <v>13</v>
      </c>
      <c r="AS20" s="10">
        <f t="shared" si="8"/>
        <v>5034</v>
      </c>
      <c r="AT20" s="10">
        <v>75859</v>
      </c>
      <c r="AU20" s="10">
        <v>1119</v>
      </c>
      <c r="AV20" s="10">
        <v>8177</v>
      </c>
      <c r="AW20" s="10">
        <v>576</v>
      </c>
      <c r="AX20" s="10">
        <f t="shared" si="9"/>
        <v>7601</v>
      </c>
      <c r="AY20" s="10">
        <v>95545</v>
      </c>
      <c r="AZ20" s="10">
        <v>569</v>
      </c>
      <c r="BA20" s="10">
        <v>1926</v>
      </c>
      <c r="BB20" s="10">
        <v>165</v>
      </c>
      <c r="BC20" s="10">
        <f t="shared" si="10"/>
        <v>1761</v>
      </c>
      <c r="BD20" s="10">
        <v>11715</v>
      </c>
      <c r="BE20" s="10">
        <v>622</v>
      </c>
      <c r="BF20" s="10">
        <v>6110</v>
      </c>
      <c r="BG20" s="10">
        <v>331</v>
      </c>
      <c r="BH20" s="10">
        <f t="shared" si="11"/>
        <v>5779</v>
      </c>
      <c r="BI20" s="10">
        <v>103021</v>
      </c>
      <c r="BJ20" s="10">
        <v>31</v>
      </c>
      <c r="BK20" s="10">
        <v>447</v>
      </c>
      <c r="BL20" s="10">
        <v>122</v>
      </c>
      <c r="BM20" s="10">
        <v>1547</v>
      </c>
      <c r="BN20" s="10">
        <v>1070</v>
      </c>
      <c r="BO20" s="10">
        <v>53420</v>
      </c>
      <c r="BP20" s="10">
        <v>56</v>
      </c>
      <c r="BQ20" s="10">
        <v>366</v>
      </c>
      <c r="BR20" s="10">
        <v>7</v>
      </c>
      <c r="BS20" s="10">
        <f t="shared" si="12"/>
        <v>359</v>
      </c>
      <c r="BT20" s="10">
        <v>3199</v>
      </c>
      <c r="BU20" s="10">
        <v>1098</v>
      </c>
      <c r="BV20" s="10">
        <v>83049</v>
      </c>
      <c r="BW20" s="10">
        <v>430</v>
      </c>
      <c r="BX20" s="10">
        <v>1462</v>
      </c>
      <c r="BY20" s="10">
        <v>65</v>
      </c>
      <c r="BZ20" s="10">
        <f t="shared" si="13"/>
        <v>1397</v>
      </c>
      <c r="CA20" s="10">
        <v>22200</v>
      </c>
      <c r="CB20" s="10">
        <v>485</v>
      </c>
      <c r="CC20" s="10">
        <v>46470</v>
      </c>
      <c r="CD20" s="10">
        <v>97</v>
      </c>
      <c r="CE20" s="10">
        <v>156</v>
      </c>
      <c r="CF20" s="10">
        <v>17</v>
      </c>
      <c r="CG20" s="10">
        <f t="shared" si="14"/>
        <v>139</v>
      </c>
      <c r="CH20" s="10">
        <v>1702</v>
      </c>
      <c r="CI20" s="10">
        <v>7</v>
      </c>
      <c r="CJ20" s="10">
        <v>7</v>
      </c>
      <c r="CK20" s="10">
        <v>0</v>
      </c>
      <c r="CL20" s="10">
        <f t="shared" si="15"/>
        <v>7</v>
      </c>
      <c r="CM20" s="10">
        <v>35</v>
      </c>
      <c r="CN20" s="10">
        <v>0</v>
      </c>
      <c r="CO20" s="10">
        <v>0</v>
      </c>
      <c r="CP20" s="10">
        <v>0</v>
      </c>
      <c r="CQ20" s="10">
        <f t="shared" si="16"/>
        <v>0</v>
      </c>
      <c r="CR20" s="10">
        <v>0</v>
      </c>
      <c r="CS20" s="10">
        <v>1282</v>
      </c>
      <c r="CT20" s="10">
        <v>2544</v>
      </c>
      <c r="CU20" s="10">
        <v>50</v>
      </c>
      <c r="CV20" s="10">
        <f t="shared" si="17"/>
        <v>2494</v>
      </c>
      <c r="CW20" s="10">
        <v>83017</v>
      </c>
    </row>
    <row r="21" spans="1:101" x14ac:dyDescent="0.2">
      <c r="A21" s="9" t="s">
        <v>30</v>
      </c>
      <c r="B21" s="10">
        <v>6</v>
      </c>
      <c r="C21" s="10">
        <v>12</v>
      </c>
      <c r="D21" s="10">
        <v>0</v>
      </c>
      <c r="E21" s="10">
        <f t="shared" si="0"/>
        <v>12</v>
      </c>
      <c r="F21" s="10">
        <v>247</v>
      </c>
      <c r="G21" s="10">
        <v>640</v>
      </c>
      <c r="H21" s="10">
        <v>3787</v>
      </c>
      <c r="I21" s="10">
        <v>478</v>
      </c>
      <c r="J21" s="10">
        <f t="shared" si="1"/>
        <v>3309</v>
      </c>
      <c r="K21" s="10">
        <v>35986</v>
      </c>
      <c r="L21" s="10">
        <v>100</v>
      </c>
      <c r="M21" s="10">
        <v>169</v>
      </c>
      <c r="N21" s="10">
        <v>22</v>
      </c>
      <c r="O21" s="10">
        <f t="shared" si="2"/>
        <v>147</v>
      </c>
      <c r="P21" s="10">
        <v>1621</v>
      </c>
      <c r="Q21" s="10">
        <v>100</v>
      </c>
      <c r="R21" s="10">
        <v>673</v>
      </c>
      <c r="S21" s="10">
        <v>210</v>
      </c>
      <c r="T21" s="10">
        <f t="shared" si="3"/>
        <v>463</v>
      </c>
      <c r="U21" s="10">
        <v>3010</v>
      </c>
      <c r="V21" s="10">
        <v>68</v>
      </c>
      <c r="W21" s="10">
        <v>555</v>
      </c>
      <c r="X21" s="10">
        <v>96</v>
      </c>
      <c r="Y21" s="10">
        <f t="shared" si="4"/>
        <v>459</v>
      </c>
      <c r="Z21" s="10">
        <v>6296</v>
      </c>
      <c r="AA21" s="10">
        <v>217</v>
      </c>
      <c r="AB21" s="10">
        <v>1534</v>
      </c>
      <c r="AC21" s="10">
        <v>18</v>
      </c>
      <c r="AD21" s="10">
        <f t="shared" si="5"/>
        <v>1516</v>
      </c>
      <c r="AE21" s="10">
        <v>18768</v>
      </c>
      <c r="AF21" s="10">
        <v>343</v>
      </c>
      <c r="AG21" s="10">
        <v>2129</v>
      </c>
      <c r="AH21" s="10">
        <v>584</v>
      </c>
      <c r="AI21" s="10">
        <f t="shared" si="6"/>
        <v>1545</v>
      </c>
      <c r="AJ21" s="10">
        <v>20117</v>
      </c>
      <c r="AK21" s="10">
        <v>8</v>
      </c>
      <c r="AL21" s="10">
        <v>21</v>
      </c>
      <c r="AM21" s="10">
        <v>0</v>
      </c>
      <c r="AN21" s="10">
        <f t="shared" si="7"/>
        <v>21</v>
      </c>
      <c r="AO21" s="10">
        <v>194</v>
      </c>
      <c r="AP21" s="10">
        <v>21</v>
      </c>
      <c r="AQ21" s="10">
        <v>31</v>
      </c>
      <c r="AR21" s="10">
        <v>1</v>
      </c>
      <c r="AS21" s="10">
        <f t="shared" si="8"/>
        <v>30</v>
      </c>
      <c r="AT21" s="10">
        <v>471</v>
      </c>
      <c r="AU21" s="10">
        <v>434</v>
      </c>
      <c r="AV21" s="10">
        <v>3415</v>
      </c>
      <c r="AW21" s="10">
        <v>119</v>
      </c>
      <c r="AX21" s="10">
        <f t="shared" si="9"/>
        <v>3296</v>
      </c>
      <c r="AY21" s="10">
        <v>40962</v>
      </c>
      <c r="AZ21" s="10">
        <v>14</v>
      </c>
      <c r="BA21" s="10">
        <v>49</v>
      </c>
      <c r="BB21" s="10">
        <v>11</v>
      </c>
      <c r="BC21" s="10">
        <f t="shared" si="10"/>
        <v>38</v>
      </c>
      <c r="BD21" s="10">
        <v>330</v>
      </c>
      <c r="BE21" s="10">
        <v>321</v>
      </c>
      <c r="BF21" s="10">
        <v>2424</v>
      </c>
      <c r="BG21" s="10">
        <v>516</v>
      </c>
      <c r="BH21" s="10">
        <f t="shared" si="11"/>
        <v>1908</v>
      </c>
      <c r="BI21" s="10">
        <v>19013</v>
      </c>
      <c r="BJ21" s="10">
        <v>33</v>
      </c>
      <c r="BK21" s="10">
        <v>6253</v>
      </c>
      <c r="BL21" s="10">
        <v>8</v>
      </c>
      <c r="BM21" s="10">
        <v>116</v>
      </c>
      <c r="BN21" s="10">
        <v>465</v>
      </c>
      <c r="BO21" s="10">
        <v>25779</v>
      </c>
      <c r="BP21" s="10">
        <v>0</v>
      </c>
      <c r="BQ21" s="10">
        <v>0</v>
      </c>
      <c r="BR21" s="10">
        <v>0</v>
      </c>
      <c r="BS21" s="10">
        <f t="shared" si="12"/>
        <v>0</v>
      </c>
      <c r="BT21" s="10">
        <v>0</v>
      </c>
      <c r="BU21" s="10">
        <v>19</v>
      </c>
      <c r="BV21" s="10">
        <v>406</v>
      </c>
      <c r="BW21" s="10">
        <v>52</v>
      </c>
      <c r="BX21" s="10">
        <v>100</v>
      </c>
      <c r="BY21" s="10">
        <v>7</v>
      </c>
      <c r="BZ21" s="10">
        <f t="shared" si="13"/>
        <v>93</v>
      </c>
      <c r="CA21" s="10">
        <v>1411</v>
      </c>
      <c r="CB21" s="10">
        <v>1</v>
      </c>
      <c r="CC21" s="10">
        <v>7</v>
      </c>
      <c r="CD21" s="10">
        <v>63</v>
      </c>
      <c r="CE21" s="10">
        <v>106</v>
      </c>
      <c r="CF21" s="10">
        <v>3</v>
      </c>
      <c r="CG21" s="10">
        <f t="shared" si="14"/>
        <v>103</v>
      </c>
      <c r="CH21" s="10">
        <v>1432</v>
      </c>
      <c r="CI21" s="10">
        <v>0</v>
      </c>
      <c r="CJ21" s="10">
        <v>0</v>
      </c>
      <c r="CK21" s="10">
        <v>0</v>
      </c>
      <c r="CL21" s="10">
        <f t="shared" si="15"/>
        <v>0</v>
      </c>
      <c r="CM21" s="10">
        <v>0</v>
      </c>
      <c r="CN21" s="10">
        <v>0</v>
      </c>
      <c r="CO21" s="10">
        <v>0</v>
      </c>
      <c r="CP21" s="10">
        <v>0</v>
      </c>
      <c r="CQ21" s="10">
        <f t="shared" si="16"/>
        <v>0</v>
      </c>
      <c r="CR21" s="10">
        <v>0</v>
      </c>
      <c r="CS21" s="10">
        <v>65</v>
      </c>
      <c r="CT21" s="10">
        <v>89</v>
      </c>
      <c r="CU21" s="10">
        <v>0</v>
      </c>
      <c r="CV21" s="10">
        <f t="shared" si="17"/>
        <v>89</v>
      </c>
      <c r="CW21" s="10">
        <v>1675</v>
      </c>
    </row>
    <row r="22" spans="1:101" x14ac:dyDescent="0.2">
      <c r="A22" s="9" t="s">
        <v>31</v>
      </c>
      <c r="B22" s="10">
        <v>5</v>
      </c>
      <c r="C22" s="10">
        <v>5</v>
      </c>
      <c r="D22" s="10">
        <v>0</v>
      </c>
      <c r="E22" s="10">
        <f t="shared" si="0"/>
        <v>5</v>
      </c>
      <c r="F22" s="10">
        <v>15</v>
      </c>
      <c r="G22" s="10">
        <v>1054</v>
      </c>
      <c r="H22" s="10">
        <v>2140</v>
      </c>
      <c r="I22" s="10">
        <v>73</v>
      </c>
      <c r="J22" s="10">
        <f t="shared" si="1"/>
        <v>2067</v>
      </c>
      <c r="K22" s="10">
        <v>21392</v>
      </c>
      <c r="L22" s="10">
        <v>499</v>
      </c>
      <c r="M22" s="10">
        <v>759</v>
      </c>
      <c r="N22" s="10">
        <v>22</v>
      </c>
      <c r="O22" s="10">
        <f t="shared" si="2"/>
        <v>737</v>
      </c>
      <c r="P22" s="10">
        <v>6815</v>
      </c>
      <c r="Q22" s="10">
        <v>92</v>
      </c>
      <c r="R22" s="10">
        <v>212</v>
      </c>
      <c r="S22" s="10">
        <v>15</v>
      </c>
      <c r="T22" s="10">
        <f t="shared" si="3"/>
        <v>197</v>
      </c>
      <c r="U22" s="10">
        <v>2795</v>
      </c>
      <c r="V22" s="10">
        <v>20</v>
      </c>
      <c r="W22" s="10">
        <v>18</v>
      </c>
      <c r="X22" s="10">
        <v>0</v>
      </c>
      <c r="Y22" s="10">
        <f t="shared" si="4"/>
        <v>18</v>
      </c>
      <c r="Z22" s="10">
        <v>160</v>
      </c>
      <c r="AA22" s="10">
        <v>16</v>
      </c>
      <c r="AB22" s="10">
        <v>16</v>
      </c>
      <c r="AC22" s="10">
        <v>0</v>
      </c>
      <c r="AD22" s="10">
        <f t="shared" si="5"/>
        <v>16</v>
      </c>
      <c r="AE22" s="10">
        <v>171</v>
      </c>
      <c r="AF22" s="10">
        <v>121</v>
      </c>
      <c r="AG22" s="10">
        <v>241</v>
      </c>
      <c r="AH22" s="10">
        <v>0</v>
      </c>
      <c r="AI22" s="10">
        <f t="shared" si="6"/>
        <v>241</v>
      </c>
      <c r="AJ22" s="10">
        <v>4223</v>
      </c>
      <c r="AK22" s="10">
        <v>10</v>
      </c>
      <c r="AL22" s="10">
        <v>13</v>
      </c>
      <c r="AM22" s="10">
        <v>0</v>
      </c>
      <c r="AN22" s="10">
        <f t="shared" si="7"/>
        <v>13</v>
      </c>
      <c r="AO22" s="10">
        <v>97</v>
      </c>
      <c r="AP22" s="10">
        <v>26</v>
      </c>
      <c r="AQ22" s="10">
        <v>29</v>
      </c>
      <c r="AR22" s="10">
        <v>0</v>
      </c>
      <c r="AS22" s="10">
        <f t="shared" si="8"/>
        <v>29</v>
      </c>
      <c r="AT22" s="10">
        <v>256</v>
      </c>
      <c r="AU22" s="10">
        <v>396</v>
      </c>
      <c r="AV22" s="10">
        <v>1362</v>
      </c>
      <c r="AW22" s="10">
        <v>35</v>
      </c>
      <c r="AX22" s="10">
        <f t="shared" si="9"/>
        <v>1327</v>
      </c>
      <c r="AY22" s="10">
        <v>9587</v>
      </c>
      <c r="AZ22" s="10">
        <v>155</v>
      </c>
      <c r="BA22" s="10">
        <v>247</v>
      </c>
      <c r="BB22" s="10">
        <v>0</v>
      </c>
      <c r="BC22" s="10">
        <f t="shared" si="10"/>
        <v>247</v>
      </c>
      <c r="BD22" s="10">
        <v>2020</v>
      </c>
      <c r="BE22" s="10">
        <v>836</v>
      </c>
      <c r="BF22" s="10">
        <v>1916</v>
      </c>
      <c r="BG22" s="10">
        <v>141</v>
      </c>
      <c r="BH22" s="10">
        <f t="shared" si="11"/>
        <v>1775</v>
      </c>
      <c r="BI22" s="10">
        <v>20292</v>
      </c>
      <c r="BJ22" s="10">
        <v>0</v>
      </c>
      <c r="BK22" s="10">
        <v>0</v>
      </c>
      <c r="BL22" s="10">
        <v>30</v>
      </c>
      <c r="BM22" s="10">
        <v>275</v>
      </c>
      <c r="BN22" s="10">
        <v>585</v>
      </c>
      <c r="BO22" s="10">
        <v>11333</v>
      </c>
      <c r="BP22" s="10">
        <v>20</v>
      </c>
      <c r="BQ22" s="10">
        <v>30</v>
      </c>
      <c r="BR22" s="10">
        <v>0</v>
      </c>
      <c r="BS22" s="10">
        <f t="shared" si="12"/>
        <v>30</v>
      </c>
      <c r="BT22" s="10">
        <v>212</v>
      </c>
      <c r="BU22" s="10">
        <v>485</v>
      </c>
      <c r="BV22" s="10">
        <v>20894</v>
      </c>
      <c r="BW22" s="10">
        <v>115</v>
      </c>
      <c r="BX22" s="10">
        <v>179</v>
      </c>
      <c r="BY22" s="10">
        <v>0</v>
      </c>
      <c r="BZ22" s="10">
        <f t="shared" si="13"/>
        <v>179</v>
      </c>
      <c r="CA22" s="10">
        <v>3028</v>
      </c>
      <c r="CB22" s="10">
        <v>20</v>
      </c>
      <c r="CC22" s="10">
        <v>495</v>
      </c>
      <c r="CD22" s="10">
        <v>41</v>
      </c>
      <c r="CE22" s="10">
        <v>83</v>
      </c>
      <c r="CF22" s="10">
        <v>19</v>
      </c>
      <c r="CG22" s="10">
        <f t="shared" si="14"/>
        <v>64</v>
      </c>
      <c r="CH22" s="10">
        <v>485</v>
      </c>
      <c r="CI22" s="10">
        <v>0</v>
      </c>
      <c r="CJ22" s="10">
        <v>0</v>
      </c>
      <c r="CK22" s="10">
        <v>0</v>
      </c>
      <c r="CL22" s="10">
        <f t="shared" si="15"/>
        <v>0</v>
      </c>
      <c r="CM22" s="10">
        <v>0</v>
      </c>
      <c r="CN22" s="10">
        <v>0</v>
      </c>
      <c r="CO22" s="10">
        <v>0</v>
      </c>
      <c r="CP22" s="10">
        <v>0</v>
      </c>
      <c r="CQ22" s="10">
        <f t="shared" si="16"/>
        <v>0</v>
      </c>
      <c r="CR22" s="10">
        <v>0</v>
      </c>
      <c r="CS22" s="10">
        <v>237</v>
      </c>
      <c r="CT22" s="10">
        <v>313</v>
      </c>
      <c r="CU22" s="10">
        <v>10</v>
      </c>
      <c r="CV22" s="10">
        <f t="shared" si="17"/>
        <v>303</v>
      </c>
      <c r="CW22" s="10">
        <v>5716</v>
      </c>
    </row>
    <row r="23" spans="1:101" s="13" customFormat="1" x14ac:dyDescent="0.2">
      <c r="A23" s="11" t="s">
        <v>56</v>
      </c>
      <c r="B23" s="11">
        <f>SUM(B3:B22)</f>
        <v>1288</v>
      </c>
      <c r="C23" s="11">
        <f t="shared" ref="C23:V23" si="18">SUM(C3:C22)</f>
        <v>13040</v>
      </c>
      <c r="D23" s="11">
        <f t="shared" si="18"/>
        <v>453</v>
      </c>
      <c r="E23" s="11">
        <f t="shared" si="18"/>
        <v>12587</v>
      </c>
      <c r="F23" s="11">
        <f t="shared" si="18"/>
        <v>103185</v>
      </c>
      <c r="G23" s="11">
        <f t="shared" si="18"/>
        <v>25741</v>
      </c>
      <c r="H23" s="11">
        <f t="shared" si="18"/>
        <v>102063</v>
      </c>
      <c r="I23" s="11">
        <f t="shared" si="18"/>
        <v>8660</v>
      </c>
      <c r="J23" s="11">
        <f t="shared" si="18"/>
        <v>93403</v>
      </c>
      <c r="K23" s="11">
        <f t="shared" si="18"/>
        <v>920141</v>
      </c>
      <c r="L23" s="11">
        <f t="shared" si="18"/>
        <v>5787</v>
      </c>
      <c r="M23" s="11">
        <f t="shared" si="18"/>
        <v>10504</v>
      </c>
      <c r="N23" s="11">
        <f t="shared" si="18"/>
        <v>816</v>
      </c>
      <c r="O23" s="11">
        <f t="shared" si="18"/>
        <v>9688</v>
      </c>
      <c r="P23" s="11">
        <f t="shared" si="18"/>
        <v>93733</v>
      </c>
      <c r="Q23" s="11">
        <f t="shared" si="18"/>
        <v>5778</v>
      </c>
      <c r="R23" s="11">
        <f t="shared" si="18"/>
        <v>26782</v>
      </c>
      <c r="S23" s="11">
        <f t="shared" si="18"/>
        <v>2427</v>
      </c>
      <c r="T23" s="11">
        <f t="shared" si="18"/>
        <v>24355</v>
      </c>
      <c r="U23" s="11">
        <f t="shared" si="18"/>
        <v>258797</v>
      </c>
      <c r="V23" s="11">
        <f t="shared" si="18"/>
        <v>2653</v>
      </c>
      <c r="W23" s="11">
        <f t="shared" ref="W23" si="19">SUM(W3:W22)</f>
        <v>12607</v>
      </c>
      <c r="X23" s="11">
        <f t="shared" ref="X23" si="20">SUM(X3:X22)</f>
        <v>354</v>
      </c>
      <c r="Y23" s="11">
        <f t="shared" ref="Y23" si="21">SUM(Y3:Y22)</f>
        <v>12253</v>
      </c>
      <c r="Z23" s="11">
        <f t="shared" ref="Z23" si="22">SUM(Z3:Z22)</f>
        <v>148673</v>
      </c>
      <c r="AA23" s="11">
        <f t="shared" ref="AA23" si="23">SUM(AA3:AA22)</f>
        <v>2424</v>
      </c>
      <c r="AB23" s="11">
        <f t="shared" ref="AB23" si="24">SUM(AB3:AB22)</f>
        <v>5344</v>
      </c>
      <c r="AC23" s="11">
        <f t="shared" ref="AC23" si="25">SUM(AC3:AC22)</f>
        <v>66</v>
      </c>
      <c r="AD23" s="11">
        <f t="shared" ref="AD23" si="26">SUM(AD3:AD22)</f>
        <v>5278</v>
      </c>
      <c r="AE23" s="11">
        <f t="shared" ref="AE23" si="27">SUM(AE3:AE22)</f>
        <v>51988</v>
      </c>
      <c r="AF23" s="11">
        <f t="shared" ref="AF23" si="28">SUM(AF3:AF22)</f>
        <v>9299</v>
      </c>
      <c r="AG23" s="11">
        <f t="shared" ref="AG23" si="29">SUM(AG3:AG22)</f>
        <v>63395</v>
      </c>
      <c r="AH23" s="11">
        <f t="shared" ref="AH23" si="30">SUM(AH3:AH22)</f>
        <v>3583</v>
      </c>
      <c r="AI23" s="11">
        <f t="shared" ref="AI23" si="31">SUM(AI3:AI22)</f>
        <v>59812</v>
      </c>
      <c r="AJ23" s="11">
        <f t="shared" ref="AJ23" si="32">SUM(AJ3:AJ22)</f>
        <v>1458240</v>
      </c>
      <c r="AK23" s="11">
        <f t="shared" ref="AK23" si="33">SUM(AK3:AK22)</f>
        <v>1730</v>
      </c>
      <c r="AL23" s="11">
        <f t="shared" ref="AL23" si="34">SUM(AL3:AL22)</f>
        <v>10928</v>
      </c>
      <c r="AM23" s="11">
        <f t="shared" ref="AM23" si="35">SUM(AM3:AM22)</f>
        <v>524</v>
      </c>
      <c r="AN23" s="11">
        <f t="shared" ref="AN23" si="36">SUM(AN3:AN22)</f>
        <v>10404</v>
      </c>
      <c r="AO23" s="11">
        <f t="shared" ref="AO23" si="37">SUM(AO3:AO22)</f>
        <v>191775</v>
      </c>
      <c r="AP23" s="11">
        <f t="shared" ref="AP23" si="38">SUM(AP3:AP22)</f>
        <v>3331</v>
      </c>
      <c r="AQ23" s="11">
        <f t="shared" ref="AQ23" si="39">SUM(AQ3:AQ22)</f>
        <v>19468</v>
      </c>
      <c r="AR23" s="11">
        <f t="shared" ref="AR23" si="40">SUM(AR3:AR22)</f>
        <v>939</v>
      </c>
      <c r="AS23" s="11">
        <f t="shared" ref="AS23" si="41">SUM(AS3:AS22)</f>
        <v>18529</v>
      </c>
      <c r="AT23" s="11">
        <f t="shared" ref="AT23:AU23" si="42">SUM(AT3:AT22)</f>
        <v>258446</v>
      </c>
      <c r="AU23" s="11">
        <f t="shared" si="42"/>
        <v>10453</v>
      </c>
      <c r="AV23" s="11">
        <f t="shared" ref="AV23" si="43">SUM(AV3:AV22)</f>
        <v>35397</v>
      </c>
      <c r="AW23" s="11">
        <f t="shared" ref="AW23" si="44">SUM(AW3:AW22)</f>
        <v>2116</v>
      </c>
      <c r="AX23" s="11">
        <f t="shared" ref="AX23" si="45">SUM(AX3:AX22)</f>
        <v>33281</v>
      </c>
      <c r="AY23" s="11">
        <f t="shared" ref="AY23" si="46">SUM(AY3:AY22)</f>
        <v>347217</v>
      </c>
      <c r="AZ23" s="11">
        <f t="shared" ref="AZ23" si="47">SUM(AZ3:AZ22)</f>
        <v>6404</v>
      </c>
      <c r="BA23" s="11">
        <f t="shared" ref="BA23" si="48">SUM(BA3:BA22)</f>
        <v>12296</v>
      </c>
      <c r="BB23" s="11">
        <f t="shared" ref="BB23" si="49">SUM(BB3:BB22)</f>
        <v>1000</v>
      </c>
      <c r="BC23" s="11">
        <f t="shared" ref="BC23" si="50">SUM(BC3:BC22)</f>
        <v>11296</v>
      </c>
      <c r="BD23" s="11">
        <f t="shared" ref="BD23" si="51">SUM(BD3:BD22)</f>
        <v>90887</v>
      </c>
      <c r="BE23" s="11">
        <f t="shared" ref="BE23" si="52">SUM(BE3:BE22)</f>
        <v>13973</v>
      </c>
      <c r="BF23" s="11">
        <f t="shared" ref="BF23" si="53">SUM(BF3:BF22)</f>
        <v>78539</v>
      </c>
      <c r="BG23" s="11">
        <f t="shared" ref="BG23" si="54">SUM(BG3:BG22)</f>
        <v>7380</v>
      </c>
      <c r="BH23" s="11">
        <f t="shared" ref="BH23" si="55">SUM(BH3:BH22)</f>
        <v>71159</v>
      </c>
      <c r="BI23" s="11">
        <f t="shared" ref="BI23" si="56">SUM(BI3:BI22)</f>
        <v>1152878</v>
      </c>
      <c r="BJ23" s="11">
        <f t="shared" ref="BJ23" si="57">SUM(BJ3:BJ22)</f>
        <v>376</v>
      </c>
      <c r="BK23" s="11">
        <f t="shared" ref="BK23" si="58">SUM(BK3:BK22)</f>
        <v>16695</v>
      </c>
      <c r="BL23" s="11">
        <f t="shared" ref="BL23" si="59">SUM(BL3:BL22)</f>
        <v>1399</v>
      </c>
      <c r="BM23" s="11">
        <f t="shared" ref="BM23" si="60">SUM(BM3:BM22)</f>
        <v>20024</v>
      </c>
      <c r="BN23" s="11">
        <f t="shared" ref="BN23" si="61">SUM(BN3:BN22)</f>
        <v>16861</v>
      </c>
      <c r="BO23" s="11">
        <f t="shared" ref="BO23" si="62">SUM(BO3:BO22)</f>
        <v>518710</v>
      </c>
      <c r="BP23" s="11">
        <f t="shared" ref="BP23" si="63">SUM(BP3:BP22)</f>
        <v>1619</v>
      </c>
      <c r="BQ23" s="11">
        <f t="shared" ref="BQ23" si="64">SUM(BQ3:BQ22)</f>
        <v>20272</v>
      </c>
      <c r="BR23" s="11">
        <f t="shared" ref="BR23" si="65">SUM(BR3:BR22)</f>
        <v>502</v>
      </c>
      <c r="BS23" s="11">
        <f t="shared" ref="BS23:BT23" si="66">SUM(BS3:BS22)</f>
        <v>19770</v>
      </c>
      <c r="BT23" s="11">
        <f t="shared" si="66"/>
        <v>187081</v>
      </c>
      <c r="BU23" s="11">
        <f t="shared" ref="BU23" si="67">SUM(BU3:BU22)</f>
        <v>8664</v>
      </c>
      <c r="BV23" s="11">
        <f t="shared" ref="BV23" si="68">SUM(BV3:BV22)</f>
        <v>300545</v>
      </c>
      <c r="BW23" s="11">
        <f t="shared" ref="BW23" si="69">SUM(BW3:BW22)</f>
        <v>6979</v>
      </c>
      <c r="BX23" s="11">
        <f t="shared" ref="BX23" si="70">SUM(BX3:BX22)</f>
        <v>25236</v>
      </c>
      <c r="BY23" s="11">
        <f t="shared" ref="BY23" si="71">SUM(BY3:BY22)</f>
        <v>1900</v>
      </c>
      <c r="BZ23" s="11">
        <f t="shared" ref="BZ23" si="72">SUM(BZ3:BZ22)</f>
        <v>23336</v>
      </c>
      <c r="CA23" s="11">
        <f t="shared" ref="CA23" si="73">SUM(CA3:CA22)</f>
        <v>373684</v>
      </c>
      <c r="CB23" s="11">
        <f t="shared" ref="CB23" si="74">SUM(CB3:CB22)</f>
        <v>2037</v>
      </c>
      <c r="CC23" s="11">
        <f t="shared" ref="CC23" si="75">SUM(CC3:CC22)</f>
        <v>105210</v>
      </c>
      <c r="CD23" s="11">
        <f t="shared" ref="CD23" si="76">SUM(CD3:CD22)</f>
        <v>3476</v>
      </c>
      <c r="CE23" s="11">
        <f t="shared" ref="CE23" si="77">SUM(CE3:CE22)</f>
        <v>5500</v>
      </c>
      <c r="CF23" s="11">
        <f t="shared" ref="CF23" si="78">SUM(CF3:CF22)</f>
        <v>601</v>
      </c>
      <c r="CG23" s="11">
        <f t="shared" ref="CG23" si="79">SUM(CG3:CG22)</f>
        <v>4899</v>
      </c>
      <c r="CH23" s="11">
        <f t="shared" ref="CH23" si="80">SUM(CH3:CH22)</f>
        <v>58591</v>
      </c>
      <c r="CI23" s="11">
        <f t="shared" ref="CI23" si="81">SUM(CI3:CI22)</f>
        <v>298</v>
      </c>
      <c r="CJ23" s="11">
        <f t="shared" ref="CJ23" si="82">SUM(CJ3:CJ22)</f>
        <v>570</v>
      </c>
      <c r="CK23" s="11">
        <f t="shared" ref="CK23" si="83">SUM(CK3:CK22)</f>
        <v>64</v>
      </c>
      <c r="CL23" s="11">
        <f t="shared" ref="CL23" si="84">SUM(CL3:CL22)</f>
        <v>506</v>
      </c>
      <c r="CM23" s="11">
        <f t="shared" ref="CM23" si="85">SUM(CM3:CM22)</f>
        <v>5572</v>
      </c>
      <c r="CN23" s="11">
        <f t="shared" ref="CN23" si="86">SUM(CN3:CN22)</f>
        <v>13</v>
      </c>
      <c r="CO23" s="11">
        <f t="shared" ref="CO23" si="87">SUM(CO3:CO22)</f>
        <v>94</v>
      </c>
      <c r="CP23" s="11">
        <f t="shared" ref="CP23" si="88">SUM(CP3:CP22)</f>
        <v>0</v>
      </c>
      <c r="CQ23" s="11">
        <f t="shared" ref="CQ23" si="89">SUM(CQ3:CQ22)</f>
        <v>94</v>
      </c>
      <c r="CR23" s="11">
        <f t="shared" ref="CR23:CS23" si="90">SUM(CR3:CR22)</f>
        <v>1701</v>
      </c>
      <c r="CS23" s="11">
        <f t="shared" si="90"/>
        <v>8243</v>
      </c>
      <c r="CT23" s="11">
        <f t="shared" ref="CT23" si="91">SUM(CT3:CT22)</f>
        <v>19461</v>
      </c>
      <c r="CU23" s="11">
        <f t="shared" ref="CU23" si="92">SUM(CU3:CU22)</f>
        <v>528</v>
      </c>
      <c r="CV23" s="11">
        <f t="shared" ref="CV23" si="93">SUM(CV3:CV22)</f>
        <v>18933</v>
      </c>
      <c r="CW23" s="11">
        <f t="shared" ref="CW23" si="94">SUM(CW3:CW22)</f>
        <v>444421</v>
      </c>
    </row>
    <row r="25" spans="1:101" x14ac:dyDescent="0.2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</row>
    <row r="26" spans="1:101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</row>
    <row r="27" spans="1:101" x14ac:dyDescent="0.2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</row>
    <row r="28" spans="1:101" x14ac:dyDescent="0.2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</row>
    <row r="29" spans="1:101" x14ac:dyDescent="0.2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</row>
    <row r="30" spans="1:101" x14ac:dyDescent="0.2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</row>
    <row r="31" spans="1:101" x14ac:dyDescent="0.2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</row>
    <row r="32" spans="1:101" x14ac:dyDescent="0.2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</row>
    <row r="33" spans="2:101" x14ac:dyDescent="0.2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</row>
    <row r="34" spans="2:101" x14ac:dyDescent="0.2"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</row>
    <row r="35" spans="2:101" x14ac:dyDescent="0.2"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</row>
    <row r="36" spans="2:101" x14ac:dyDescent="0.2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</row>
    <row r="37" spans="2:101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</row>
    <row r="38" spans="2:101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</row>
    <row r="39" spans="2:101" x14ac:dyDescent="0.2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</row>
    <row r="40" spans="2:101" x14ac:dyDescent="0.2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</row>
    <row r="41" spans="2:101" x14ac:dyDescent="0.2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</row>
    <row r="42" spans="2:101" x14ac:dyDescent="0.2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</row>
    <row r="43" spans="2:101" x14ac:dyDescent="0.2"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</row>
    <row r="44" spans="2:101" x14ac:dyDescent="0.2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</row>
  </sheetData>
  <mergeCells count="23">
    <mergeCell ref="CB1:CC1"/>
    <mergeCell ref="CD1:CH1"/>
    <mergeCell ref="CI1:CM1"/>
    <mergeCell ref="CN1:CR1"/>
    <mergeCell ref="CS1:CW1"/>
    <mergeCell ref="BW1:CA1"/>
    <mergeCell ref="AF1:AJ1"/>
    <mergeCell ref="AK1:AO1"/>
    <mergeCell ref="AP1:AT1"/>
    <mergeCell ref="AU1:AY1"/>
    <mergeCell ref="AZ1:BD1"/>
    <mergeCell ref="BE1:BI1"/>
    <mergeCell ref="BJ1:BK1"/>
    <mergeCell ref="BL1:BM1"/>
    <mergeCell ref="BN1:BO1"/>
    <mergeCell ref="BP1:BT1"/>
    <mergeCell ref="BU1:BV1"/>
    <mergeCell ref="AA1:AE1"/>
    <mergeCell ref="B1:F1"/>
    <mergeCell ref="G1:K1"/>
    <mergeCell ref="L1:P1"/>
    <mergeCell ref="Q1:U1"/>
    <mergeCell ref="V1:Z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47EA9-2FA6-C349-A648-A54430FB3B68}">
  <dimension ref="A1:U23"/>
  <sheetViews>
    <sheetView zoomScale="140" zoomScaleNormal="140" workbookViewId="0">
      <pane xSplit="1" ySplit="2" topLeftCell="K3" activePane="bottomRight" state="frozen"/>
      <selection activeCell="J30" sqref="J30"/>
      <selection pane="topRight" activeCell="J30" sqref="J30"/>
      <selection pane="bottomLeft" activeCell="J30" sqref="J30"/>
      <selection pane="bottomRight" activeCell="N30" sqref="N30"/>
    </sheetView>
  </sheetViews>
  <sheetFormatPr baseColWidth="10" defaultRowHeight="16" x14ac:dyDescent="0.2"/>
  <cols>
    <col min="1" max="1" width="17.5" bestFit="1" customWidth="1"/>
    <col min="2" max="2" width="8.33203125" bestFit="1" customWidth="1"/>
    <col min="3" max="3" width="18.83203125" bestFit="1" customWidth="1"/>
    <col min="4" max="4" width="17.6640625" bestFit="1" customWidth="1"/>
    <col min="5" max="5" width="23" bestFit="1" customWidth="1"/>
    <col min="6" max="6" width="14.33203125" bestFit="1" customWidth="1"/>
    <col min="7" max="7" width="8.33203125" bestFit="1" customWidth="1"/>
    <col min="8" max="8" width="18.83203125" bestFit="1" customWidth="1"/>
    <col min="9" max="9" width="17.6640625" bestFit="1" customWidth="1"/>
    <col min="10" max="10" width="23" bestFit="1" customWidth="1"/>
    <col min="11" max="11" width="14.33203125" bestFit="1" customWidth="1"/>
    <col min="12" max="12" width="8.33203125" bestFit="1" customWidth="1"/>
    <col min="13" max="13" width="18.83203125" bestFit="1" customWidth="1"/>
    <col min="14" max="14" width="17.6640625" bestFit="1" customWidth="1"/>
    <col min="15" max="15" width="23" bestFit="1" customWidth="1"/>
    <col min="16" max="16" width="14.33203125" bestFit="1" customWidth="1"/>
    <col min="17" max="17" width="8.33203125" bestFit="1" customWidth="1"/>
    <col min="18" max="18" width="18.83203125" bestFit="1" customWidth="1"/>
    <col min="19" max="19" width="17.6640625" bestFit="1" customWidth="1"/>
    <col min="20" max="20" width="23" bestFit="1" customWidth="1"/>
    <col min="21" max="21" width="14.33203125" bestFit="1" customWidth="1"/>
  </cols>
  <sheetData>
    <row r="1" spans="1:21" s="7" customFormat="1" x14ac:dyDescent="0.2">
      <c r="A1" s="14"/>
      <c r="B1" s="28" t="s">
        <v>81</v>
      </c>
      <c r="C1" s="28"/>
      <c r="D1" s="28"/>
      <c r="E1" s="28"/>
      <c r="F1" s="28"/>
      <c r="G1" s="28" t="s">
        <v>82</v>
      </c>
      <c r="H1" s="28"/>
      <c r="I1" s="28"/>
      <c r="J1" s="28"/>
      <c r="K1" s="28"/>
      <c r="L1" s="28" t="s">
        <v>83</v>
      </c>
      <c r="M1" s="28"/>
      <c r="N1" s="28"/>
      <c r="O1" s="28"/>
      <c r="P1" s="28"/>
      <c r="Q1" s="28" t="s">
        <v>84</v>
      </c>
      <c r="R1" s="28"/>
      <c r="S1" s="28"/>
      <c r="T1" s="28"/>
      <c r="U1" s="28"/>
    </row>
    <row r="2" spans="1:21" s="7" customFormat="1" x14ac:dyDescent="0.2">
      <c r="A2" s="14" t="s">
        <v>0</v>
      </c>
      <c r="B2" s="14" t="s">
        <v>51</v>
      </c>
      <c r="C2" s="14" t="s">
        <v>137</v>
      </c>
      <c r="D2" s="14" t="s">
        <v>138</v>
      </c>
      <c r="E2" s="14" t="s">
        <v>139</v>
      </c>
      <c r="F2" s="14" t="s">
        <v>112</v>
      </c>
      <c r="G2" s="14" t="s">
        <v>51</v>
      </c>
      <c r="H2" s="14" t="s">
        <v>137</v>
      </c>
      <c r="I2" s="14" t="s">
        <v>138</v>
      </c>
      <c r="J2" s="14" t="s">
        <v>139</v>
      </c>
      <c r="K2" s="14" t="s">
        <v>112</v>
      </c>
      <c r="L2" s="14" t="s">
        <v>51</v>
      </c>
      <c r="M2" s="14" t="s">
        <v>137</v>
      </c>
      <c r="N2" s="14" t="s">
        <v>138</v>
      </c>
      <c r="O2" s="14" t="s">
        <v>139</v>
      </c>
      <c r="P2" s="14" t="s">
        <v>112</v>
      </c>
      <c r="Q2" s="14" t="s">
        <v>51</v>
      </c>
      <c r="R2" s="14" t="s">
        <v>137</v>
      </c>
      <c r="S2" s="14" t="s">
        <v>138</v>
      </c>
      <c r="T2" s="14" t="s">
        <v>139</v>
      </c>
      <c r="U2" s="14" t="s">
        <v>112</v>
      </c>
    </row>
    <row r="3" spans="1:21" x14ac:dyDescent="0.2">
      <c r="A3" s="9" t="s">
        <v>12</v>
      </c>
      <c r="B3" s="10">
        <v>0</v>
      </c>
      <c r="C3" s="10">
        <v>0</v>
      </c>
      <c r="D3" s="10">
        <v>0</v>
      </c>
      <c r="E3" s="10">
        <f>C3-D3</f>
        <v>0</v>
      </c>
      <c r="F3" s="10">
        <v>0</v>
      </c>
      <c r="G3" s="10">
        <v>331</v>
      </c>
      <c r="H3" s="10">
        <v>704</v>
      </c>
      <c r="I3" s="10">
        <v>3</v>
      </c>
      <c r="J3" s="10">
        <f>H3-I3</f>
        <v>701</v>
      </c>
      <c r="K3" s="10">
        <v>7291</v>
      </c>
      <c r="L3" s="10">
        <v>102</v>
      </c>
      <c r="M3" s="10">
        <v>160</v>
      </c>
      <c r="N3" s="10">
        <v>5</v>
      </c>
      <c r="O3" s="10">
        <f>M3-N3</f>
        <v>155</v>
      </c>
      <c r="P3" s="10">
        <v>1780</v>
      </c>
      <c r="Q3" s="10">
        <v>8</v>
      </c>
      <c r="R3" s="10">
        <v>4</v>
      </c>
      <c r="S3" s="10">
        <v>0</v>
      </c>
      <c r="T3" s="10">
        <f>R3-S3</f>
        <v>4</v>
      </c>
      <c r="U3" s="10">
        <v>15</v>
      </c>
    </row>
    <row r="4" spans="1:21" x14ac:dyDescent="0.2">
      <c r="A4" s="9" t="s">
        <v>13</v>
      </c>
      <c r="B4" s="10">
        <v>711</v>
      </c>
      <c r="C4" s="10">
        <v>20994</v>
      </c>
      <c r="D4" s="10">
        <v>21</v>
      </c>
      <c r="E4" s="10">
        <f t="shared" ref="E4:E22" si="0">C4-D4</f>
        <v>20973</v>
      </c>
      <c r="F4" s="10">
        <v>373864</v>
      </c>
      <c r="G4" s="10">
        <v>74</v>
      </c>
      <c r="H4" s="10">
        <v>380</v>
      </c>
      <c r="I4" s="10">
        <v>0</v>
      </c>
      <c r="J4" s="10">
        <f t="shared" ref="J4:J22" si="1">H4-I4</f>
        <v>380</v>
      </c>
      <c r="K4" s="10">
        <v>4259</v>
      </c>
      <c r="L4" s="10">
        <v>37</v>
      </c>
      <c r="M4" s="10">
        <v>318</v>
      </c>
      <c r="N4" s="10">
        <v>0</v>
      </c>
      <c r="O4" s="10">
        <f t="shared" ref="O4:O22" si="2">M4-N4</f>
        <v>318</v>
      </c>
      <c r="P4" s="10">
        <v>3734</v>
      </c>
      <c r="Q4" s="10">
        <v>121</v>
      </c>
      <c r="R4" s="10">
        <v>187</v>
      </c>
      <c r="S4" s="10">
        <v>35</v>
      </c>
      <c r="T4" s="10">
        <f t="shared" ref="T4:T22" si="3">R4-S4</f>
        <v>152</v>
      </c>
      <c r="U4" s="10">
        <v>1346</v>
      </c>
    </row>
    <row r="5" spans="1:21" x14ac:dyDescent="0.2">
      <c r="A5" s="9" t="s">
        <v>14</v>
      </c>
      <c r="B5" s="10">
        <v>300</v>
      </c>
      <c r="C5" s="10">
        <v>696</v>
      </c>
      <c r="D5" s="10">
        <v>0</v>
      </c>
      <c r="E5" s="10">
        <f t="shared" si="0"/>
        <v>696</v>
      </c>
      <c r="F5" s="10">
        <v>6977</v>
      </c>
      <c r="G5" s="10">
        <v>211</v>
      </c>
      <c r="H5" s="10">
        <v>299</v>
      </c>
      <c r="I5" s="10">
        <v>0</v>
      </c>
      <c r="J5" s="10">
        <f t="shared" si="1"/>
        <v>299</v>
      </c>
      <c r="K5" s="10">
        <v>2874</v>
      </c>
      <c r="L5" s="10">
        <v>52</v>
      </c>
      <c r="M5" s="10">
        <v>122</v>
      </c>
      <c r="N5" s="10">
        <v>0</v>
      </c>
      <c r="O5" s="10">
        <f t="shared" si="2"/>
        <v>122</v>
      </c>
      <c r="P5" s="10">
        <v>1565</v>
      </c>
      <c r="Q5" s="10">
        <v>97</v>
      </c>
      <c r="R5" s="10">
        <v>87</v>
      </c>
      <c r="S5" s="10">
        <v>0</v>
      </c>
      <c r="T5" s="10">
        <f t="shared" si="3"/>
        <v>87</v>
      </c>
      <c r="U5" s="10">
        <v>528</v>
      </c>
    </row>
    <row r="6" spans="1:21" x14ac:dyDescent="0.2">
      <c r="A6" s="9" t="s">
        <v>15</v>
      </c>
      <c r="B6" s="10">
        <v>0</v>
      </c>
      <c r="C6" s="10">
        <v>0</v>
      </c>
      <c r="D6" s="10">
        <v>0</v>
      </c>
      <c r="E6" s="10">
        <f t="shared" si="0"/>
        <v>0</v>
      </c>
      <c r="F6" s="10">
        <v>0</v>
      </c>
      <c r="G6" s="10">
        <v>22</v>
      </c>
      <c r="H6" s="10">
        <v>24</v>
      </c>
      <c r="I6" s="10">
        <v>0</v>
      </c>
      <c r="J6" s="10">
        <f t="shared" si="1"/>
        <v>24</v>
      </c>
      <c r="K6" s="10">
        <v>393</v>
      </c>
      <c r="L6" s="10">
        <v>0</v>
      </c>
      <c r="M6" s="10">
        <v>0</v>
      </c>
      <c r="N6" s="10">
        <v>0</v>
      </c>
      <c r="O6" s="10">
        <f t="shared" si="2"/>
        <v>0</v>
      </c>
      <c r="P6" s="10">
        <v>0</v>
      </c>
      <c r="Q6" s="10">
        <v>38</v>
      </c>
      <c r="R6" s="10">
        <v>59</v>
      </c>
      <c r="S6" s="10">
        <v>0</v>
      </c>
      <c r="T6" s="10">
        <f t="shared" si="3"/>
        <v>59</v>
      </c>
      <c r="U6" s="10">
        <v>400</v>
      </c>
    </row>
    <row r="7" spans="1:21" x14ac:dyDescent="0.2">
      <c r="A7" s="9" t="s">
        <v>16</v>
      </c>
      <c r="B7" s="10">
        <v>7</v>
      </c>
      <c r="C7" s="10">
        <v>42</v>
      </c>
      <c r="D7" s="10">
        <v>0</v>
      </c>
      <c r="E7" s="10">
        <f t="shared" si="0"/>
        <v>42</v>
      </c>
      <c r="F7" s="10">
        <v>1155</v>
      </c>
      <c r="G7" s="10">
        <v>35</v>
      </c>
      <c r="H7" s="10">
        <v>79</v>
      </c>
      <c r="I7" s="10">
        <v>8</v>
      </c>
      <c r="J7" s="10">
        <f t="shared" si="1"/>
        <v>71</v>
      </c>
      <c r="K7" s="10">
        <v>597</v>
      </c>
      <c r="L7" s="10">
        <v>13</v>
      </c>
      <c r="M7" s="10">
        <v>52</v>
      </c>
      <c r="N7" s="10">
        <v>8</v>
      </c>
      <c r="O7" s="10">
        <f t="shared" si="2"/>
        <v>44</v>
      </c>
      <c r="P7" s="10">
        <v>319</v>
      </c>
      <c r="Q7" s="10">
        <v>19</v>
      </c>
      <c r="R7" s="10">
        <v>35</v>
      </c>
      <c r="S7" s="10">
        <v>6</v>
      </c>
      <c r="T7" s="10">
        <f t="shared" si="3"/>
        <v>29</v>
      </c>
      <c r="U7" s="10">
        <v>160</v>
      </c>
    </row>
    <row r="8" spans="1:21" x14ac:dyDescent="0.2">
      <c r="A8" s="9" t="s">
        <v>17</v>
      </c>
      <c r="B8" s="10">
        <v>46</v>
      </c>
      <c r="C8" s="10">
        <v>61</v>
      </c>
      <c r="D8" s="10">
        <v>1</v>
      </c>
      <c r="E8" s="10">
        <f t="shared" si="0"/>
        <v>60</v>
      </c>
      <c r="F8" s="10">
        <v>659</v>
      </c>
      <c r="G8" s="10">
        <v>212</v>
      </c>
      <c r="H8" s="10">
        <v>242</v>
      </c>
      <c r="I8" s="10">
        <v>8</v>
      </c>
      <c r="J8" s="10">
        <f t="shared" si="1"/>
        <v>234</v>
      </c>
      <c r="K8" s="10">
        <v>2462</v>
      </c>
      <c r="L8" s="10">
        <v>92</v>
      </c>
      <c r="M8" s="10">
        <v>73</v>
      </c>
      <c r="N8" s="10">
        <v>3</v>
      </c>
      <c r="O8" s="10">
        <f t="shared" si="2"/>
        <v>70</v>
      </c>
      <c r="P8" s="10">
        <v>476</v>
      </c>
      <c r="Q8" s="10">
        <v>66</v>
      </c>
      <c r="R8" s="10">
        <v>63</v>
      </c>
      <c r="S8" s="10">
        <v>4</v>
      </c>
      <c r="T8" s="10">
        <f t="shared" si="3"/>
        <v>59</v>
      </c>
      <c r="U8" s="10">
        <v>319</v>
      </c>
    </row>
    <row r="9" spans="1:21" x14ac:dyDescent="0.2">
      <c r="A9" s="9" t="s">
        <v>18</v>
      </c>
      <c r="B9" s="10">
        <v>157</v>
      </c>
      <c r="C9" s="10">
        <v>1794</v>
      </c>
      <c r="D9" s="10">
        <v>0</v>
      </c>
      <c r="E9" s="10">
        <f t="shared" si="0"/>
        <v>1794</v>
      </c>
      <c r="F9" s="10">
        <v>18556</v>
      </c>
      <c r="G9" s="10">
        <v>457</v>
      </c>
      <c r="H9" s="10">
        <v>984</v>
      </c>
      <c r="I9" s="10">
        <v>12</v>
      </c>
      <c r="J9" s="10">
        <f t="shared" si="1"/>
        <v>972</v>
      </c>
      <c r="K9" s="10">
        <v>7996</v>
      </c>
      <c r="L9" s="10">
        <v>167</v>
      </c>
      <c r="M9" s="10">
        <v>269</v>
      </c>
      <c r="N9" s="10">
        <v>0</v>
      </c>
      <c r="O9" s="10">
        <f t="shared" si="2"/>
        <v>269</v>
      </c>
      <c r="P9" s="10">
        <v>2154</v>
      </c>
      <c r="Q9" s="10">
        <v>228</v>
      </c>
      <c r="R9" s="10">
        <v>416</v>
      </c>
      <c r="S9" s="10">
        <v>54</v>
      </c>
      <c r="T9" s="10">
        <f t="shared" si="3"/>
        <v>362</v>
      </c>
      <c r="U9" s="10">
        <v>2357</v>
      </c>
    </row>
    <row r="10" spans="1:21" x14ac:dyDescent="0.2">
      <c r="A10" s="9" t="s">
        <v>19</v>
      </c>
      <c r="B10" s="10">
        <v>0</v>
      </c>
      <c r="C10" s="10">
        <v>0</v>
      </c>
      <c r="D10" s="10">
        <v>0</v>
      </c>
      <c r="E10" s="10">
        <f t="shared" si="0"/>
        <v>0</v>
      </c>
      <c r="F10" s="10">
        <v>0</v>
      </c>
      <c r="G10" s="10">
        <v>7</v>
      </c>
      <c r="H10" s="10">
        <v>27</v>
      </c>
      <c r="I10" s="10">
        <v>0</v>
      </c>
      <c r="J10" s="10">
        <f t="shared" si="1"/>
        <v>27</v>
      </c>
      <c r="K10" s="10">
        <v>484</v>
      </c>
      <c r="L10" s="10">
        <v>0</v>
      </c>
      <c r="M10" s="10">
        <v>0</v>
      </c>
      <c r="N10" s="10">
        <v>0</v>
      </c>
      <c r="O10" s="10">
        <f t="shared" si="2"/>
        <v>0</v>
      </c>
      <c r="P10" s="10">
        <v>0</v>
      </c>
      <c r="Q10" s="10">
        <v>14</v>
      </c>
      <c r="R10" s="10">
        <v>107</v>
      </c>
      <c r="S10" s="10">
        <v>0</v>
      </c>
      <c r="T10" s="10">
        <f t="shared" si="3"/>
        <v>107</v>
      </c>
      <c r="U10" s="10">
        <v>73</v>
      </c>
    </row>
    <row r="11" spans="1:21" x14ac:dyDescent="0.2">
      <c r="A11" s="9" t="s">
        <v>20</v>
      </c>
      <c r="B11" s="10">
        <v>296</v>
      </c>
      <c r="C11" s="10">
        <v>3255</v>
      </c>
      <c r="D11" s="10">
        <v>18</v>
      </c>
      <c r="E11" s="10">
        <f t="shared" si="0"/>
        <v>3237</v>
      </c>
      <c r="F11" s="10">
        <v>68899</v>
      </c>
      <c r="G11" s="10">
        <v>593</v>
      </c>
      <c r="H11" s="10">
        <v>1339</v>
      </c>
      <c r="I11" s="10">
        <v>12</v>
      </c>
      <c r="J11" s="10">
        <f t="shared" si="1"/>
        <v>1327</v>
      </c>
      <c r="K11" s="10">
        <v>13570</v>
      </c>
      <c r="L11" s="10">
        <v>75</v>
      </c>
      <c r="M11" s="10">
        <v>96</v>
      </c>
      <c r="N11" s="10">
        <v>4</v>
      </c>
      <c r="O11" s="10">
        <f t="shared" si="2"/>
        <v>92</v>
      </c>
      <c r="P11" s="10">
        <v>522</v>
      </c>
      <c r="Q11" s="10">
        <v>611</v>
      </c>
      <c r="R11" s="10">
        <v>676</v>
      </c>
      <c r="S11" s="10">
        <v>9</v>
      </c>
      <c r="T11" s="10">
        <f t="shared" si="3"/>
        <v>667</v>
      </c>
      <c r="U11" s="10">
        <v>1842</v>
      </c>
    </row>
    <row r="12" spans="1:21" x14ac:dyDescent="0.2">
      <c r="A12" s="9" t="s">
        <v>21</v>
      </c>
      <c r="B12" s="10">
        <v>17</v>
      </c>
      <c r="C12" s="10">
        <v>166</v>
      </c>
      <c r="D12" s="10">
        <v>0</v>
      </c>
      <c r="E12" s="10">
        <f t="shared" si="0"/>
        <v>166</v>
      </c>
      <c r="F12" s="10">
        <v>425</v>
      </c>
      <c r="G12" s="10">
        <v>21</v>
      </c>
      <c r="H12" s="10">
        <v>82</v>
      </c>
      <c r="I12" s="10">
        <v>0</v>
      </c>
      <c r="J12" s="10">
        <f t="shared" si="1"/>
        <v>82</v>
      </c>
      <c r="K12" s="10">
        <v>757</v>
      </c>
      <c r="L12" s="10">
        <v>5</v>
      </c>
      <c r="M12" s="10">
        <v>22</v>
      </c>
      <c r="N12" s="10">
        <v>0</v>
      </c>
      <c r="O12" s="10">
        <f t="shared" si="2"/>
        <v>22</v>
      </c>
      <c r="P12" s="10">
        <v>271</v>
      </c>
      <c r="Q12" s="10">
        <v>27</v>
      </c>
      <c r="R12" s="10">
        <v>87</v>
      </c>
      <c r="S12" s="10">
        <v>0</v>
      </c>
      <c r="T12" s="10">
        <f t="shared" si="3"/>
        <v>87</v>
      </c>
      <c r="U12" s="10">
        <v>802</v>
      </c>
    </row>
    <row r="13" spans="1:21" x14ac:dyDescent="0.2">
      <c r="A13" s="9" t="s">
        <v>22</v>
      </c>
      <c r="B13" s="10">
        <v>871</v>
      </c>
      <c r="C13" s="10">
        <v>17026</v>
      </c>
      <c r="D13" s="10">
        <v>85</v>
      </c>
      <c r="E13" s="10">
        <f t="shared" si="0"/>
        <v>16941</v>
      </c>
      <c r="F13" s="10">
        <v>357153</v>
      </c>
      <c r="G13" s="10">
        <v>166</v>
      </c>
      <c r="H13" s="10">
        <v>801</v>
      </c>
      <c r="I13" s="10">
        <v>1</v>
      </c>
      <c r="J13" s="10">
        <f t="shared" si="1"/>
        <v>800</v>
      </c>
      <c r="K13" s="10">
        <v>5778</v>
      </c>
      <c r="L13" s="10">
        <v>40</v>
      </c>
      <c r="M13" s="10">
        <v>72</v>
      </c>
      <c r="N13" s="10">
        <v>5</v>
      </c>
      <c r="O13" s="10">
        <f t="shared" si="2"/>
        <v>67</v>
      </c>
      <c r="P13" s="10">
        <v>987</v>
      </c>
      <c r="Q13" s="10">
        <v>224</v>
      </c>
      <c r="R13" s="10">
        <v>230</v>
      </c>
      <c r="S13" s="10">
        <v>0</v>
      </c>
      <c r="T13" s="10">
        <f t="shared" si="3"/>
        <v>230</v>
      </c>
      <c r="U13" s="10">
        <v>1160</v>
      </c>
    </row>
    <row r="14" spans="1:21" x14ac:dyDescent="0.2">
      <c r="A14" s="9" t="s">
        <v>23</v>
      </c>
      <c r="B14" s="10">
        <v>1706</v>
      </c>
      <c r="C14" s="10">
        <v>33355</v>
      </c>
      <c r="D14" s="10">
        <v>637</v>
      </c>
      <c r="E14" s="10">
        <f t="shared" si="0"/>
        <v>32718</v>
      </c>
      <c r="F14" s="10">
        <v>389888</v>
      </c>
      <c r="G14" s="10">
        <v>171</v>
      </c>
      <c r="H14" s="10">
        <v>227</v>
      </c>
      <c r="I14" s="10">
        <v>0</v>
      </c>
      <c r="J14" s="10">
        <f t="shared" si="1"/>
        <v>227</v>
      </c>
      <c r="K14" s="10">
        <v>1890</v>
      </c>
      <c r="L14" s="10">
        <v>58</v>
      </c>
      <c r="M14" s="10">
        <v>73</v>
      </c>
      <c r="N14" s="10">
        <v>0</v>
      </c>
      <c r="O14" s="10">
        <f t="shared" si="2"/>
        <v>73</v>
      </c>
      <c r="P14" s="10">
        <v>442</v>
      </c>
      <c r="Q14" s="10">
        <v>240</v>
      </c>
      <c r="R14" s="10">
        <v>193</v>
      </c>
      <c r="S14" s="10">
        <v>0</v>
      </c>
      <c r="T14" s="10">
        <f t="shared" si="3"/>
        <v>193</v>
      </c>
      <c r="U14" s="10">
        <v>846</v>
      </c>
    </row>
    <row r="15" spans="1:21" x14ac:dyDescent="0.2">
      <c r="A15" s="9" t="s">
        <v>55</v>
      </c>
      <c r="B15" s="10">
        <v>250</v>
      </c>
      <c r="C15" s="10">
        <v>1572</v>
      </c>
      <c r="D15" s="10">
        <v>31</v>
      </c>
      <c r="E15" s="10">
        <f t="shared" si="0"/>
        <v>1541</v>
      </c>
      <c r="F15" s="10">
        <v>13071</v>
      </c>
      <c r="G15" s="10">
        <v>76</v>
      </c>
      <c r="H15" s="10">
        <v>132</v>
      </c>
      <c r="I15" s="10">
        <v>0</v>
      </c>
      <c r="J15" s="10">
        <f t="shared" si="1"/>
        <v>132</v>
      </c>
      <c r="K15" s="10">
        <v>999</v>
      </c>
      <c r="L15" s="10">
        <v>8</v>
      </c>
      <c r="M15" s="10">
        <v>4</v>
      </c>
      <c r="N15" s="10">
        <v>0</v>
      </c>
      <c r="O15" s="10">
        <f t="shared" si="2"/>
        <v>4</v>
      </c>
      <c r="P15" s="10">
        <v>32</v>
      </c>
      <c r="Q15" s="10">
        <v>135</v>
      </c>
      <c r="R15" s="10">
        <v>88</v>
      </c>
      <c r="S15" s="10">
        <v>0</v>
      </c>
      <c r="T15" s="10">
        <f t="shared" si="3"/>
        <v>88</v>
      </c>
      <c r="U15" s="10">
        <v>550</v>
      </c>
    </row>
    <row r="16" spans="1:21" x14ac:dyDescent="0.2">
      <c r="A16" s="9" t="s">
        <v>25</v>
      </c>
      <c r="B16" s="10">
        <v>0</v>
      </c>
      <c r="C16" s="10">
        <v>0</v>
      </c>
      <c r="D16" s="10">
        <v>0</v>
      </c>
      <c r="E16" s="10">
        <f t="shared" si="0"/>
        <v>0</v>
      </c>
      <c r="F16" s="10">
        <v>0</v>
      </c>
      <c r="G16" s="10">
        <v>361</v>
      </c>
      <c r="H16" s="10">
        <v>1170</v>
      </c>
      <c r="I16" s="10">
        <v>12</v>
      </c>
      <c r="J16" s="10">
        <f t="shared" si="1"/>
        <v>1158</v>
      </c>
      <c r="K16" s="10">
        <v>13405</v>
      </c>
      <c r="L16" s="10">
        <v>143</v>
      </c>
      <c r="M16" s="10">
        <v>147</v>
      </c>
      <c r="N16" s="10">
        <v>0</v>
      </c>
      <c r="O16" s="10">
        <f t="shared" si="2"/>
        <v>147</v>
      </c>
      <c r="P16" s="10">
        <v>1193</v>
      </c>
      <c r="Q16" s="10">
        <v>481</v>
      </c>
      <c r="R16" s="10">
        <v>1027</v>
      </c>
      <c r="S16" s="10">
        <v>0</v>
      </c>
      <c r="T16" s="10">
        <f t="shared" si="3"/>
        <v>1027</v>
      </c>
      <c r="U16" s="10">
        <v>10106</v>
      </c>
    </row>
    <row r="17" spans="1:21" x14ac:dyDescent="0.2">
      <c r="A17" s="9" t="s">
        <v>26</v>
      </c>
      <c r="B17" s="10">
        <v>99</v>
      </c>
      <c r="C17" s="10">
        <v>819</v>
      </c>
      <c r="D17" s="10">
        <v>10</v>
      </c>
      <c r="E17" s="10">
        <f t="shared" si="0"/>
        <v>809</v>
      </c>
      <c r="F17" s="10">
        <v>20075</v>
      </c>
      <c r="G17" s="10">
        <v>1435</v>
      </c>
      <c r="H17" s="10">
        <v>2888</v>
      </c>
      <c r="I17" s="10">
        <v>33</v>
      </c>
      <c r="J17" s="10">
        <f t="shared" si="1"/>
        <v>2855</v>
      </c>
      <c r="K17" s="10">
        <v>32705</v>
      </c>
      <c r="L17" s="10">
        <v>392</v>
      </c>
      <c r="M17" s="10">
        <v>508</v>
      </c>
      <c r="N17" s="10">
        <v>0</v>
      </c>
      <c r="O17" s="10">
        <f t="shared" si="2"/>
        <v>508</v>
      </c>
      <c r="P17" s="10">
        <v>4154</v>
      </c>
      <c r="Q17" s="10">
        <v>444</v>
      </c>
      <c r="R17" s="10">
        <v>494</v>
      </c>
      <c r="S17" s="10">
        <v>11</v>
      </c>
      <c r="T17" s="10">
        <f t="shared" si="3"/>
        <v>483</v>
      </c>
      <c r="U17" s="10">
        <v>3427</v>
      </c>
    </row>
    <row r="18" spans="1:21" x14ac:dyDescent="0.2">
      <c r="A18" s="9" t="s">
        <v>27</v>
      </c>
      <c r="B18" s="10">
        <v>58</v>
      </c>
      <c r="C18" s="10">
        <v>45</v>
      </c>
      <c r="D18" s="10">
        <v>6</v>
      </c>
      <c r="E18" s="10">
        <f t="shared" si="0"/>
        <v>39</v>
      </c>
      <c r="F18" s="10">
        <v>393</v>
      </c>
      <c r="G18" s="10">
        <v>275</v>
      </c>
      <c r="H18" s="10">
        <v>1185</v>
      </c>
      <c r="I18" s="10">
        <v>60</v>
      </c>
      <c r="J18" s="10">
        <f t="shared" si="1"/>
        <v>1125</v>
      </c>
      <c r="K18" s="10">
        <v>14161</v>
      </c>
      <c r="L18" s="10">
        <v>113</v>
      </c>
      <c r="M18" s="10">
        <v>161</v>
      </c>
      <c r="N18" s="10">
        <v>0</v>
      </c>
      <c r="O18" s="10">
        <f t="shared" si="2"/>
        <v>161</v>
      </c>
      <c r="P18" s="10">
        <v>1429</v>
      </c>
      <c r="Q18" s="10">
        <v>125</v>
      </c>
      <c r="R18" s="10">
        <v>77</v>
      </c>
      <c r="S18" s="10">
        <v>0</v>
      </c>
      <c r="T18" s="10">
        <f t="shared" si="3"/>
        <v>77</v>
      </c>
      <c r="U18" s="10">
        <v>488</v>
      </c>
    </row>
    <row r="19" spans="1:21" x14ac:dyDescent="0.2">
      <c r="A19" s="9" t="s">
        <v>28</v>
      </c>
      <c r="B19" s="10">
        <v>0</v>
      </c>
      <c r="C19" s="10">
        <v>0</v>
      </c>
      <c r="D19" s="10">
        <v>0</v>
      </c>
      <c r="E19" s="10">
        <f t="shared" si="0"/>
        <v>0</v>
      </c>
      <c r="F19" s="10">
        <v>0</v>
      </c>
      <c r="G19" s="10">
        <v>212</v>
      </c>
      <c r="H19" s="10">
        <v>203</v>
      </c>
      <c r="I19" s="10">
        <v>5</v>
      </c>
      <c r="J19" s="10">
        <f t="shared" si="1"/>
        <v>198</v>
      </c>
      <c r="K19" s="10">
        <v>2980</v>
      </c>
      <c r="L19" s="10">
        <v>72</v>
      </c>
      <c r="M19" s="10">
        <v>69</v>
      </c>
      <c r="N19" s="10">
        <v>0</v>
      </c>
      <c r="O19" s="10">
        <f t="shared" si="2"/>
        <v>69</v>
      </c>
      <c r="P19" s="10">
        <v>735</v>
      </c>
      <c r="Q19" s="10">
        <v>218</v>
      </c>
      <c r="R19" s="10">
        <v>134</v>
      </c>
      <c r="S19" s="10">
        <v>0</v>
      </c>
      <c r="T19" s="10">
        <f t="shared" si="3"/>
        <v>134</v>
      </c>
      <c r="U19" s="10">
        <v>1459</v>
      </c>
    </row>
    <row r="20" spans="1:21" x14ac:dyDescent="0.2">
      <c r="A20" s="9" t="s">
        <v>29</v>
      </c>
      <c r="B20" s="10">
        <v>317</v>
      </c>
      <c r="C20" s="10">
        <v>2289</v>
      </c>
      <c r="D20" s="10">
        <v>55</v>
      </c>
      <c r="E20" s="10">
        <f t="shared" si="0"/>
        <v>2234</v>
      </c>
      <c r="F20" s="10">
        <v>30899</v>
      </c>
      <c r="G20" s="10">
        <v>229</v>
      </c>
      <c r="H20" s="10">
        <v>297</v>
      </c>
      <c r="I20" s="10">
        <v>7</v>
      </c>
      <c r="J20" s="10">
        <f t="shared" si="1"/>
        <v>290</v>
      </c>
      <c r="K20" s="10">
        <v>2473</v>
      </c>
      <c r="L20" s="10">
        <v>24</v>
      </c>
      <c r="M20" s="10">
        <v>70</v>
      </c>
      <c r="N20" s="10">
        <v>0</v>
      </c>
      <c r="O20" s="10">
        <f t="shared" si="2"/>
        <v>70</v>
      </c>
      <c r="P20" s="10">
        <v>675</v>
      </c>
      <c r="Q20" s="10">
        <v>165</v>
      </c>
      <c r="R20" s="10">
        <v>260</v>
      </c>
      <c r="S20" s="10">
        <v>0</v>
      </c>
      <c r="T20" s="10">
        <f t="shared" si="3"/>
        <v>260</v>
      </c>
      <c r="U20" s="10">
        <v>3168</v>
      </c>
    </row>
    <row r="21" spans="1:21" x14ac:dyDescent="0.2">
      <c r="A21" s="9" t="s">
        <v>30</v>
      </c>
      <c r="B21" s="10">
        <v>0</v>
      </c>
      <c r="C21" s="10">
        <v>0</v>
      </c>
      <c r="D21" s="10">
        <v>0</v>
      </c>
      <c r="E21" s="10">
        <f t="shared" si="0"/>
        <v>0</v>
      </c>
      <c r="F21" s="10">
        <v>0</v>
      </c>
      <c r="G21" s="10">
        <v>236</v>
      </c>
      <c r="H21" s="10">
        <v>2269</v>
      </c>
      <c r="I21" s="10">
        <v>61</v>
      </c>
      <c r="J21" s="10">
        <f t="shared" si="1"/>
        <v>2208</v>
      </c>
      <c r="K21" s="10">
        <v>25717</v>
      </c>
      <c r="L21" s="10">
        <v>39</v>
      </c>
      <c r="M21" s="10">
        <v>281</v>
      </c>
      <c r="N21" s="10">
        <v>28</v>
      </c>
      <c r="O21" s="10">
        <f t="shared" si="2"/>
        <v>253</v>
      </c>
      <c r="P21" s="10">
        <v>2105</v>
      </c>
      <c r="Q21" s="10">
        <v>110</v>
      </c>
      <c r="R21" s="10">
        <v>272</v>
      </c>
      <c r="S21" s="10">
        <v>88</v>
      </c>
      <c r="T21" s="10">
        <f t="shared" si="3"/>
        <v>184</v>
      </c>
      <c r="U21" s="10">
        <v>1459</v>
      </c>
    </row>
    <row r="22" spans="1:21" x14ac:dyDescent="0.2">
      <c r="A22" s="9" t="s">
        <v>31</v>
      </c>
      <c r="B22" s="10">
        <v>208</v>
      </c>
      <c r="C22" s="10">
        <v>5387</v>
      </c>
      <c r="D22" s="10">
        <v>105</v>
      </c>
      <c r="E22" s="10">
        <f t="shared" si="0"/>
        <v>5282</v>
      </c>
      <c r="F22" s="10">
        <v>66848</v>
      </c>
      <c r="G22" s="10">
        <v>78</v>
      </c>
      <c r="H22" s="10">
        <v>122</v>
      </c>
      <c r="I22" s="10">
        <v>6</v>
      </c>
      <c r="J22" s="10">
        <f t="shared" si="1"/>
        <v>116</v>
      </c>
      <c r="K22" s="10">
        <v>975</v>
      </c>
      <c r="L22" s="10">
        <v>67</v>
      </c>
      <c r="M22" s="10">
        <v>70</v>
      </c>
      <c r="N22" s="10">
        <v>0</v>
      </c>
      <c r="O22" s="10">
        <f t="shared" si="2"/>
        <v>70</v>
      </c>
      <c r="P22" s="10">
        <v>442</v>
      </c>
      <c r="Q22" s="10">
        <v>82</v>
      </c>
      <c r="R22" s="10">
        <v>74</v>
      </c>
      <c r="S22" s="10">
        <v>0</v>
      </c>
      <c r="T22" s="10">
        <f t="shared" si="3"/>
        <v>74</v>
      </c>
      <c r="U22" s="10">
        <v>249</v>
      </c>
    </row>
    <row r="23" spans="1:21" s="7" customFormat="1" x14ac:dyDescent="0.2">
      <c r="A23" s="8" t="s">
        <v>56</v>
      </c>
      <c r="B23" s="11">
        <f t="shared" ref="B23:U23" si="4">SUM(B3:B22)</f>
        <v>5043</v>
      </c>
      <c r="C23" s="11">
        <f t="shared" si="4"/>
        <v>87501</v>
      </c>
      <c r="D23" s="11">
        <f t="shared" si="4"/>
        <v>969</v>
      </c>
      <c r="E23" s="11">
        <f t="shared" si="4"/>
        <v>86532</v>
      </c>
      <c r="F23" s="11">
        <f t="shared" si="4"/>
        <v>1348862</v>
      </c>
      <c r="G23" s="11">
        <f t="shared" si="4"/>
        <v>5202</v>
      </c>
      <c r="H23" s="11">
        <f t="shared" si="4"/>
        <v>13454</v>
      </c>
      <c r="I23" s="11">
        <f t="shared" si="4"/>
        <v>228</v>
      </c>
      <c r="J23" s="11">
        <f t="shared" si="4"/>
        <v>13226</v>
      </c>
      <c r="K23" s="11">
        <f t="shared" si="4"/>
        <v>141766</v>
      </c>
      <c r="L23" s="11">
        <f t="shared" si="4"/>
        <v>1499</v>
      </c>
      <c r="M23" s="11">
        <f t="shared" si="4"/>
        <v>2567</v>
      </c>
      <c r="N23" s="11">
        <f t="shared" si="4"/>
        <v>53</v>
      </c>
      <c r="O23" s="11">
        <f t="shared" si="4"/>
        <v>2514</v>
      </c>
      <c r="P23" s="11">
        <f t="shared" si="4"/>
        <v>23015</v>
      </c>
      <c r="Q23" s="11">
        <f t="shared" si="4"/>
        <v>3453</v>
      </c>
      <c r="R23" s="11">
        <f t="shared" si="4"/>
        <v>4570</v>
      </c>
      <c r="S23" s="11">
        <f t="shared" si="4"/>
        <v>207</v>
      </c>
      <c r="T23" s="11">
        <f t="shared" si="4"/>
        <v>4363</v>
      </c>
      <c r="U23" s="11">
        <f t="shared" si="4"/>
        <v>30754</v>
      </c>
    </row>
  </sheetData>
  <mergeCells count="4">
    <mergeCell ref="B1:F1"/>
    <mergeCell ref="G1:K1"/>
    <mergeCell ref="L1:P1"/>
    <mergeCell ref="Q1:U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6CA6D-9FD9-2940-9DA0-9793F5CC0CE9}">
  <dimension ref="A1:F25"/>
  <sheetViews>
    <sheetView zoomScale="140" zoomScaleNormal="140" workbookViewId="0">
      <selection activeCell="H7" sqref="H7"/>
    </sheetView>
  </sheetViews>
  <sheetFormatPr baseColWidth="10" defaultRowHeight="16" x14ac:dyDescent="0.2"/>
  <cols>
    <col min="1" max="1" width="17.5" bestFit="1" customWidth="1"/>
    <col min="2" max="2" width="8.33203125" bestFit="1" customWidth="1"/>
    <col min="3" max="3" width="18.83203125" bestFit="1" customWidth="1"/>
    <col min="4" max="4" width="17.6640625" bestFit="1" customWidth="1"/>
    <col min="5" max="5" width="23" bestFit="1" customWidth="1"/>
    <col min="6" max="6" width="14.33203125" bestFit="1" customWidth="1"/>
  </cols>
  <sheetData>
    <row r="1" spans="1:6" s="7" customFormat="1" x14ac:dyDescent="0.2">
      <c r="A1" s="14"/>
      <c r="B1" s="28" t="s">
        <v>85</v>
      </c>
      <c r="C1" s="28"/>
      <c r="D1" s="28"/>
      <c r="E1" s="28"/>
      <c r="F1" s="28"/>
    </row>
    <row r="2" spans="1:6" s="7" customFormat="1" x14ac:dyDescent="0.2">
      <c r="A2" s="14" t="s">
        <v>0</v>
      </c>
      <c r="B2" s="14" t="s">
        <v>51</v>
      </c>
      <c r="C2" s="14" t="s">
        <v>137</v>
      </c>
      <c r="D2" s="14" t="s">
        <v>138</v>
      </c>
      <c r="E2" s="14" t="s">
        <v>139</v>
      </c>
      <c r="F2" s="14" t="s">
        <v>112</v>
      </c>
    </row>
    <row r="3" spans="1:6" x14ac:dyDescent="0.2">
      <c r="A3" s="9" t="s">
        <v>12</v>
      </c>
      <c r="B3" s="10">
        <v>286</v>
      </c>
      <c r="C3" s="10">
        <v>7745</v>
      </c>
      <c r="D3" s="10">
        <v>98</v>
      </c>
      <c r="E3" s="10">
        <f>C3-D3</f>
        <v>7647</v>
      </c>
      <c r="F3" s="10">
        <v>220887</v>
      </c>
    </row>
    <row r="4" spans="1:6" x14ac:dyDescent="0.2">
      <c r="A4" s="9" t="s">
        <v>13</v>
      </c>
      <c r="B4" s="10">
        <v>885</v>
      </c>
      <c r="C4" s="10">
        <v>24088</v>
      </c>
      <c r="D4" s="10">
        <v>1447</v>
      </c>
      <c r="E4" s="10">
        <f t="shared" ref="E4:E22" si="0">C4-D4</f>
        <v>22641</v>
      </c>
      <c r="F4" s="10">
        <v>1228107</v>
      </c>
    </row>
    <row r="5" spans="1:6" x14ac:dyDescent="0.2">
      <c r="A5" s="9" t="s">
        <v>14</v>
      </c>
      <c r="B5" s="10">
        <v>593</v>
      </c>
      <c r="C5" s="10">
        <v>4335</v>
      </c>
      <c r="D5" s="10">
        <v>296</v>
      </c>
      <c r="E5" s="10">
        <f t="shared" si="0"/>
        <v>4039</v>
      </c>
      <c r="F5" s="10">
        <v>63561</v>
      </c>
    </row>
    <row r="6" spans="1:6" x14ac:dyDescent="0.2">
      <c r="A6" s="9" t="s">
        <v>15</v>
      </c>
      <c r="B6" s="10">
        <v>181</v>
      </c>
      <c r="C6" s="10">
        <v>6449</v>
      </c>
      <c r="D6" s="10">
        <v>86</v>
      </c>
      <c r="E6" s="10">
        <f t="shared" si="0"/>
        <v>6363</v>
      </c>
      <c r="F6" s="10">
        <v>347333</v>
      </c>
    </row>
    <row r="7" spans="1:6" x14ac:dyDescent="0.2">
      <c r="A7" s="9" t="s">
        <v>16</v>
      </c>
      <c r="B7" s="10">
        <v>182</v>
      </c>
      <c r="C7" s="10">
        <v>5514</v>
      </c>
      <c r="D7" s="10">
        <v>1748</v>
      </c>
      <c r="E7" s="10">
        <f t="shared" si="0"/>
        <v>3766</v>
      </c>
      <c r="F7" s="10">
        <v>113581</v>
      </c>
    </row>
    <row r="8" spans="1:6" x14ac:dyDescent="0.2">
      <c r="A8" s="9" t="s">
        <v>17</v>
      </c>
      <c r="B8" s="10">
        <v>1523</v>
      </c>
      <c r="C8" s="10">
        <v>13124</v>
      </c>
      <c r="D8" s="10">
        <v>2835</v>
      </c>
      <c r="E8" s="10">
        <f t="shared" si="0"/>
        <v>10289</v>
      </c>
      <c r="F8" s="10">
        <v>242419</v>
      </c>
    </row>
    <row r="9" spans="1:6" x14ac:dyDescent="0.2">
      <c r="A9" s="9" t="s">
        <v>18</v>
      </c>
      <c r="B9" s="10">
        <v>3892</v>
      </c>
      <c r="C9" s="10">
        <v>100551</v>
      </c>
      <c r="D9" s="10">
        <v>14321</v>
      </c>
      <c r="E9" s="10">
        <f t="shared" si="0"/>
        <v>86230</v>
      </c>
      <c r="F9" s="10">
        <v>2572066</v>
      </c>
    </row>
    <row r="10" spans="1:6" x14ac:dyDescent="0.2">
      <c r="A10" s="9" t="s">
        <v>19</v>
      </c>
      <c r="B10" s="10">
        <v>661</v>
      </c>
      <c r="C10" s="10">
        <v>32174</v>
      </c>
      <c r="D10" s="10">
        <v>166</v>
      </c>
      <c r="E10" s="10">
        <f t="shared" si="0"/>
        <v>32008</v>
      </c>
      <c r="F10" s="10">
        <v>2517048</v>
      </c>
    </row>
    <row r="11" spans="1:6" x14ac:dyDescent="0.2">
      <c r="A11" s="9" t="s">
        <v>20</v>
      </c>
      <c r="B11" s="10">
        <v>1150</v>
      </c>
      <c r="C11" s="10">
        <v>22288</v>
      </c>
      <c r="D11" s="10">
        <v>1530</v>
      </c>
      <c r="E11" s="10">
        <f t="shared" si="0"/>
        <v>20758</v>
      </c>
      <c r="F11" s="10">
        <v>798207</v>
      </c>
    </row>
    <row r="12" spans="1:6" x14ac:dyDescent="0.2">
      <c r="A12" s="9" t="s">
        <v>21</v>
      </c>
      <c r="B12" s="10">
        <v>199</v>
      </c>
      <c r="C12" s="10">
        <v>4006</v>
      </c>
      <c r="D12" s="10">
        <v>169</v>
      </c>
      <c r="E12" s="10">
        <f t="shared" si="0"/>
        <v>3837</v>
      </c>
      <c r="F12" s="10">
        <v>143362</v>
      </c>
    </row>
    <row r="13" spans="1:6" x14ac:dyDescent="0.2">
      <c r="A13" s="9" t="s">
        <v>22</v>
      </c>
      <c r="B13" s="10">
        <v>1373</v>
      </c>
      <c r="C13" s="10">
        <v>18865</v>
      </c>
      <c r="D13" s="10">
        <v>722</v>
      </c>
      <c r="E13" s="10">
        <f t="shared" si="0"/>
        <v>18143</v>
      </c>
      <c r="F13" s="10">
        <v>380937</v>
      </c>
    </row>
    <row r="14" spans="1:6" x14ac:dyDescent="0.2">
      <c r="A14" s="9" t="s">
        <v>23</v>
      </c>
      <c r="B14" s="10">
        <v>837</v>
      </c>
      <c r="C14" s="10">
        <v>5029</v>
      </c>
      <c r="D14" s="10">
        <v>1042</v>
      </c>
      <c r="E14" s="10">
        <f t="shared" si="0"/>
        <v>3987</v>
      </c>
      <c r="F14" s="10">
        <v>67173</v>
      </c>
    </row>
    <row r="15" spans="1:6" x14ac:dyDescent="0.2">
      <c r="A15" s="9" t="s">
        <v>55</v>
      </c>
      <c r="B15" s="10">
        <v>436</v>
      </c>
      <c r="C15" s="10">
        <v>2241</v>
      </c>
      <c r="D15" s="10">
        <v>196</v>
      </c>
      <c r="E15" s="10">
        <f t="shared" si="0"/>
        <v>2045</v>
      </c>
      <c r="F15" s="10">
        <v>31349</v>
      </c>
    </row>
    <row r="16" spans="1:6" x14ac:dyDescent="0.2">
      <c r="A16" s="9" t="s">
        <v>25</v>
      </c>
      <c r="B16" s="10">
        <v>248</v>
      </c>
      <c r="C16" s="10">
        <v>2478</v>
      </c>
      <c r="D16" s="10">
        <v>47</v>
      </c>
      <c r="E16" s="10">
        <f t="shared" si="0"/>
        <v>2431</v>
      </c>
      <c r="F16" s="10">
        <v>104860</v>
      </c>
    </row>
    <row r="17" spans="1:6" x14ac:dyDescent="0.2">
      <c r="A17" s="9" t="s">
        <v>26</v>
      </c>
      <c r="B17" s="10">
        <v>3160</v>
      </c>
      <c r="C17" s="10">
        <v>90778</v>
      </c>
      <c r="D17" s="10">
        <v>7185</v>
      </c>
      <c r="E17" s="10">
        <f t="shared" si="0"/>
        <v>83593</v>
      </c>
      <c r="F17" s="10">
        <v>3504511</v>
      </c>
    </row>
    <row r="18" spans="1:6" x14ac:dyDescent="0.2">
      <c r="A18" s="9" t="s">
        <v>27</v>
      </c>
      <c r="B18" s="10">
        <v>1423</v>
      </c>
      <c r="C18" s="10">
        <v>36315</v>
      </c>
      <c r="D18" s="10">
        <v>5222</v>
      </c>
      <c r="E18" s="10">
        <f t="shared" si="0"/>
        <v>31093</v>
      </c>
      <c r="F18" s="10">
        <v>1067949</v>
      </c>
    </row>
    <row r="19" spans="1:6" x14ac:dyDescent="0.2">
      <c r="A19" s="9" t="s">
        <v>28</v>
      </c>
      <c r="B19" s="10">
        <v>623</v>
      </c>
      <c r="C19" s="10">
        <v>6543</v>
      </c>
      <c r="D19" s="10">
        <v>564</v>
      </c>
      <c r="E19" s="10">
        <f t="shared" si="0"/>
        <v>5979</v>
      </c>
      <c r="F19" s="10">
        <v>108390</v>
      </c>
    </row>
    <row r="20" spans="1:6" x14ac:dyDescent="0.2">
      <c r="A20" s="9" t="s">
        <v>29</v>
      </c>
      <c r="B20" s="10">
        <v>946</v>
      </c>
      <c r="C20" s="10">
        <v>8799</v>
      </c>
      <c r="D20" s="10">
        <v>288</v>
      </c>
      <c r="E20" s="10">
        <f>C20-D20</f>
        <v>8511</v>
      </c>
      <c r="F20" s="10">
        <v>153432</v>
      </c>
    </row>
    <row r="21" spans="1:6" x14ac:dyDescent="0.2">
      <c r="A21" s="9" t="s">
        <v>30</v>
      </c>
      <c r="B21" s="10">
        <v>482</v>
      </c>
      <c r="C21" s="10">
        <v>17449</v>
      </c>
      <c r="D21" s="10">
        <v>1549</v>
      </c>
      <c r="E21" s="10">
        <f t="shared" si="0"/>
        <v>15900</v>
      </c>
      <c r="F21" s="10">
        <v>669646</v>
      </c>
    </row>
    <row r="22" spans="1:6" x14ac:dyDescent="0.2">
      <c r="A22" s="9" t="s">
        <v>31</v>
      </c>
      <c r="B22" s="10">
        <v>305</v>
      </c>
      <c r="C22" s="10">
        <v>1565</v>
      </c>
      <c r="D22" s="10">
        <v>122</v>
      </c>
      <c r="E22" s="10">
        <f t="shared" si="0"/>
        <v>1443</v>
      </c>
      <c r="F22" s="10">
        <v>24195</v>
      </c>
    </row>
    <row r="23" spans="1:6" s="7" customFormat="1" x14ac:dyDescent="0.2">
      <c r="A23" s="8" t="s">
        <v>56</v>
      </c>
      <c r="B23" s="11">
        <f>SUM(B3:B22)</f>
        <v>19385</v>
      </c>
      <c r="C23" s="11">
        <f t="shared" ref="C23:F23" si="1">SUM(C3:C22)</f>
        <v>410336</v>
      </c>
      <c r="D23" s="11">
        <f t="shared" si="1"/>
        <v>39633</v>
      </c>
      <c r="E23" s="11">
        <f t="shared" si="1"/>
        <v>370703</v>
      </c>
      <c r="F23" s="11">
        <f t="shared" si="1"/>
        <v>14359013</v>
      </c>
    </row>
    <row r="25" spans="1:6" x14ac:dyDescent="0.2">
      <c r="D25" s="15"/>
    </row>
  </sheetData>
  <mergeCells count="1">
    <mergeCell ref="B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91675-6049-DD48-B4C4-93C025DC99B6}">
  <dimension ref="A1:CX23"/>
  <sheetViews>
    <sheetView zoomScale="140" zoomScaleNormal="140" workbookViewId="0">
      <pane xSplit="1" ySplit="2" topLeftCell="B8" activePane="bottomRight" state="frozen"/>
      <selection activeCell="J30" sqref="J30"/>
      <selection pane="topRight" activeCell="J30" sqref="J30"/>
      <selection pane="bottomLeft" activeCell="J30" sqref="J30"/>
      <selection pane="bottomRight" activeCell="H33" sqref="H33"/>
    </sheetView>
  </sheetViews>
  <sheetFormatPr baseColWidth="10" defaultRowHeight="16" x14ac:dyDescent="0.2"/>
  <cols>
    <col min="1" max="1" width="18.6640625" bestFit="1" customWidth="1"/>
    <col min="2" max="2" width="9.5" bestFit="1" customWidth="1"/>
    <col min="3" max="3" width="20.33203125" bestFit="1" customWidth="1"/>
    <col min="4" max="4" width="9.5" bestFit="1" customWidth="1"/>
    <col min="5" max="5" width="20.33203125" bestFit="1" customWidth="1"/>
    <col min="6" max="7" width="20.33203125" customWidth="1"/>
    <col min="8" max="8" width="9.5" bestFit="1" customWidth="1"/>
    <col min="9" max="9" width="20.33203125" bestFit="1" customWidth="1"/>
    <col min="10" max="10" width="22.6640625" bestFit="1" customWidth="1"/>
    <col min="11" max="11" width="15.5" bestFit="1" customWidth="1"/>
    <col min="12" max="12" width="9.5" bestFit="1" customWidth="1"/>
    <col min="13" max="13" width="20.33203125" bestFit="1" customWidth="1"/>
    <col min="14" max="14" width="9.5" bestFit="1" customWidth="1"/>
    <col min="15" max="15" width="20.33203125" bestFit="1" customWidth="1"/>
    <col min="16" max="16" width="22.6640625" bestFit="1" customWidth="1"/>
    <col min="17" max="17" width="15.5" bestFit="1" customWidth="1"/>
    <col min="18" max="18" width="9.5" bestFit="1" customWidth="1"/>
    <col min="19" max="19" width="20.33203125" bestFit="1" customWidth="1"/>
    <col min="20" max="20" width="9.5" bestFit="1" customWidth="1"/>
    <col min="21" max="21" width="20.33203125" bestFit="1" customWidth="1"/>
    <col min="22" max="22" width="9.5" bestFit="1" customWidth="1"/>
    <col min="23" max="23" width="20.33203125" bestFit="1" customWidth="1"/>
    <col min="24" max="24" width="22.6640625" bestFit="1" customWidth="1"/>
    <col min="25" max="25" width="15.5" bestFit="1" customWidth="1"/>
    <col min="26" max="26" width="9.5" bestFit="1" customWidth="1"/>
    <col min="27" max="27" width="20.33203125" bestFit="1" customWidth="1"/>
    <col min="28" max="28" width="22.6640625" bestFit="1" customWidth="1"/>
    <col min="29" max="29" width="15.5" bestFit="1" customWidth="1"/>
    <col min="30" max="30" width="9.5" bestFit="1" customWidth="1"/>
    <col min="31" max="31" width="20.33203125" bestFit="1" customWidth="1"/>
    <col min="32" max="33" width="20.33203125" customWidth="1"/>
    <col min="34" max="34" width="9.5" bestFit="1" customWidth="1"/>
    <col min="35" max="35" width="20.33203125" bestFit="1" customWidth="1"/>
    <col min="36" max="36" width="9.5" bestFit="1" customWidth="1"/>
    <col min="37" max="37" width="20.33203125" bestFit="1" customWidth="1"/>
    <col min="38" max="39" width="20.33203125" customWidth="1"/>
    <col min="40" max="40" width="9.5" bestFit="1" customWidth="1"/>
    <col min="41" max="41" width="20.33203125" bestFit="1" customWidth="1"/>
    <col min="42" max="42" width="22.6640625" bestFit="1" customWidth="1"/>
    <col min="43" max="43" width="15.5" bestFit="1" customWidth="1"/>
    <col min="44" max="44" width="9.5" bestFit="1" customWidth="1"/>
    <col min="45" max="45" width="20.33203125" bestFit="1" customWidth="1"/>
    <col min="46" max="47" width="20.33203125" customWidth="1"/>
    <col min="48" max="48" width="9.5" bestFit="1" customWidth="1"/>
    <col min="49" max="49" width="20.33203125" bestFit="1" customWidth="1"/>
    <col min="50" max="51" width="20.33203125" customWidth="1"/>
    <col min="52" max="52" width="9.5" bestFit="1" customWidth="1"/>
    <col min="53" max="53" width="20.33203125" bestFit="1" customWidth="1"/>
    <col min="54" max="54" width="9.5" bestFit="1" customWidth="1"/>
    <col min="55" max="55" width="20.33203125" bestFit="1" customWidth="1"/>
    <col min="56" max="57" width="20.33203125" customWidth="1"/>
    <col min="58" max="58" width="9.5" bestFit="1" customWidth="1"/>
    <col min="59" max="59" width="20.33203125" bestFit="1" customWidth="1"/>
    <col min="60" max="60" width="9.5" bestFit="1" customWidth="1"/>
    <col min="61" max="61" width="20.33203125" bestFit="1" customWidth="1"/>
    <col min="62" max="62" width="22.6640625" bestFit="1" customWidth="1"/>
    <col min="63" max="63" width="15.5" bestFit="1" customWidth="1"/>
    <col min="64" max="64" width="9.5" bestFit="1" customWidth="1"/>
    <col min="65" max="65" width="20.33203125" bestFit="1" customWidth="1"/>
    <col min="66" max="66" width="9.5" bestFit="1" customWidth="1"/>
    <col min="67" max="67" width="20.33203125" bestFit="1" customWidth="1"/>
    <col min="68" max="68" width="9.5" bestFit="1" customWidth="1"/>
    <col min="69" max="69" width="20.33203125" bestFit="1" customWidth="1"/>
    <col min="70" max="70" width="9.5" bestFit="1" customWidth="1"/>
    <col min="71" max="71" width="20.33203125" bestFit="1" customWidth="1"/>
    <col min="72" max="72" width="9.5" bestFit="1" customWidth="1"/>
    <col min="73" max="73" width="20.33203125" bestFit="1" customWidth="1"/>
    <col min="74" max="75" width="20.33203125" customWidth="1"/>
    <col min="76" max="76" width="8.33203125" bestFit="1" customWidth="1"/>
    <col min="77" max="77" width="10.1640625" bestFit="1" customWidth="1"/>
    <col min="78" max="78" width="9" bestFit="1" customWidth="1"/>
    <col min="79" max="79" width="14.1640625" bestFit="1" customWidth="1"/>
    <col min="80" max="80" width="15.5" bestFit="1" customWidth="1"/>
    <col min="81" max="81" width="9.5" bestFit="1" customWidth="1"/>
    <col min="82" max="82" width="15.5" bestFit="1" customWidth="1"/>
    <col min="83" max="83" width="8.33203125" bestFit="1" customWidth="1"/>
    <col min="84" max="84" width="10.1640625" bestFit="1" customWidth="1"/>
    <col min="85" max="85" width="9" bestFit="1" customWidth="1"/>
    <col min="86" max="86" width="14.1640625" bestFit="1" customWidth="1"/>
    <col min="87" max="87" width="15.5" bestFit="1" customWidth="1"/>
    <col min="92" max="92" width="15.5" bestFit="1" customWidth="1"/>
    <col min="101" max="101" width="14.1640625" bestFit="1" customWidth="1"/>
    <col min="102" max="102" width="15.5" bestFit="1" customWidth="1"/>
  </cols>
  <sheetData>
    <row r="1" spans="1:102" s="7" customFormat="1" x14ac:dyDescent="0.2">
      <c r="A1" s="16"/>
      <c r="B1" s="35" t="s">
        <v>86</v>
      </c>
      <c r="C1" s="35"/>
      <c r="D1" s="26" t="s">
        <v>87</v>
      </c>
      <c r="E1" s="27"/>
      <c r="F1" s="24"/>
      <c r="G1" s="24"/>
      <c r="H1" s="32" t="s">
        <v>88</v>
      </c>
      <c r="I1" s="34"/>
      <c r="J1" s="34"/>
      <c r="K1" s="33"/>
      <c r="L1" s="32" t="s">
        <v>89</v>
      </c>
      <c r="M1" s="34"/>
      <c r="N1" s="32" t="s">
        <v>91</v>
      </c>
      <c r="O1" s="34"/>
      <c r="P1" s="34"/>
      <c r="Q1" s="33"/>
      <c r="R1" s="32" t="s">
        <v>92</v>
      </c>
      <c r="S1" s="34"/>
      <c r="T1" s="32" t="s">
        <v>93</v>
      </c>
      <c r="U1" s="33"/>
      <c r="V1" s="32" t="s">
        <v>94</v>
      </c>
      <c r="W1" s="34"/>
      <c r="X1" s="34"/>
      <c r="Y1" s="33"/>
      <c r="Z1" s="32" t="s">
        <v>95</v>
      </c>
      <c r="AA1" s="34"/>
      <c r="AB1" s="34"/>
      <c r="AC1" s="33"/>
      <c r="AD1" s="32" t="s">
        <v>96</v>
      </c>
      <c r="AE1" s="34"/>
      <c r="AF1" s="34"/>
      <c r="AG1" s="33"/>
      <c r="AH1" s="32" t="s">
        <v>97</v>
      </c>
      <c r="AI1" s="34"/>
      <c r="AJ1" s="32" t="s">
        <v>98</v>
      </c>
      <c r="AK1" s="34"/>
      <c r="AL1" s="34"/>
      <c r="AM1" s="33"/>
      <c r="AN1" s="32" t="s">
        <v>99</v>
      </c>
      <c r="AO1" s="34"/>
      <c r="AP1" s="34"/>
      <c r="AQ1" s="33"/>
      <c r="AR1" s="32" t="s">
        <v>100</v>
      </c>
      <c r="AS1" s="34"/>
      <c r="AT1" s="34"/>
      <c r="AU1" s="33"/>
      <c r="AV1" s="32" t="s">
        <v>101</v>
      </c>
      <c r="AW1" s="34"/>
      <c r="AX1" s="34"/>
      <c r="AY1" s="33"/>
      <c r="AZ1" s="32" t="s">
        <v>102</v>
      </c>
      <c r="BA1" s="33"/>
      <c r="BB1" s="32" t="s">
        <v>104</v>
      </c>
      <c r="BC1" s="34"/>
      <c r="BD1" s="34"/>
      <c r="BE1" s="33"/>
      <c r="BF1" s="32" t="s">
        <v>105</v>
      </c>
      <c r="BG1" s="33"/>
      <c r="BH1" s="32" t="s">
        <v>106</v>
      </c>
      <c r="BI1" s="34"/>
      <c r="BJ1" s="34"/>
      <c r="BK1" s="33"/>
      <c r="BL1" s="32" t="s">
        <v>107</v>
      </c>
      <c r="BM1" s="33"/>
      <c r="BN1" s="32" t="s">
        <v>108</v>
      </c>
      <c r="BO1" s="33"/>
      <c r="BP1" s="32" t="s">
        <v>109</v>
      </c>
      <c r="BQ1" s="33"/>
      <c r="BR1" s="32" t="s">
        <v>110</v>
      </c>
      <c r="BS1" s="33"/>
      <c r="BT1" s="32" t="s">
        <v>111</v>
      </c>
      <c r="BU1" s="34"/>
      <c r="BV1" s="34"/>
      <c r="BW1" s="33"/>
      <c r="BX1" s="29" t="s">
        <v>90</v>
      </c>
      <c r="BY1" s="30"/>
      <c r="BZ1" s="30"/>
      <c r="CA1" s="30"/>
      <c r="CB1" s="31"/>
      <c r="CC1" s="32" t="s">
        <v>113</v>
      </c>
      <c r="CD1" s="33"/>
      <c r="CE1" s="29" t="s">
        <v>103</v>
      </c>
      <c r="CF1" s="30"/>
      <c r="CG1" s="30"/>
      <c r="CH1" s="30"/>
      <c r="CI1" s="31"/>
      <c r="CJ1" s="29" t="s">
        <v>140</v>
      </c>
      <c r="CK1" s="30"/>
      <c r="CL1" s="30"/>
      <c r="CM1" s="30"/>
      <c r="CN1" s="31"/>
      <c r="CO1" s="29" t="s">
        <v>141</v>
      </c>
      <c r="CP1" s="30"/>
      <c r="CQ1" s="30"/>
      <c r="CR1" s="30"/>
      <c r="CS1" s="31"/>
      <c r="CT1" s="29" t="s">
        <v>142</v>
      </c>
      <c r="CU1" s="30"/>
      <c r="CV1" s="30"/>
      <c r="CW1" s="30"/>
      <c r="CX1" s="31"/>
    </row>
    <row r="2" spans="1:102" s="7" customFormat="1" x14ac:dyDescent="0.2">
      <c r="A2" s="16" t="s">
        <v>0</v>
      </c>
      <c r="B2" s="16" t="s">
        <v>51</v>
      </c>
      <c r="C2" s="16" t="s">
        <v>135</v>
      </c>
      <c r="D2" s="16" t="s">
        <v>51</v>
      </c>
      <c r="E2" s="16" t="s">
        <v>135</v>
      </c>
      <c r="F2" s="16" t="s">
        <v>136</v>
      </c>
      <c r="G2" s="16" t="s">
        <v>112</v>
      </c>
      <c r="H2" s="16" t="s">
        <v>51</v>
      </c>
      <c r="I2" s="16" t="s">
        <v>135</v>
      </c>
      <c r="J2" s="16" t="s">
        <v>136</v>
      </c>
      <c r="K2" s="16" t="s">
        <v>112</v>
      </c>
      <c r="L2" s="16" t="s">
        <v>51</v>
      </c>
      <c r="M2" s="16" t="s">
        <v>135</v>
      </c>
      <c r="N2" s="16" t="s">
        <v>51</v>
      </c>
      <c r="O2" s="16" t="s">
        <v>135</v>
      </c>
      <c r="P2" s="16" t="s">
        <v>136</v>
      </c>
      <c r="Q2" s="16" t="s">
        <v>112</v>
      </c>
      <c r="R2" s="16" t="s">
        <v>51</v>
      </c>
      <c r="S2" s="16" t="s">
        <v>135</v>
      </c>
      <c r="T2" s="16" t="s">
        <v>51</v>
      </c>
      <c r="U2" s="16" t="s">
        <v>135</v>
      </c>
      <c r="V2" s="16" t="s">
        <v>51</v>
      </c>
      <c r="W2" s="16" t="s">
        <v>135</v>
      </c>
      <c r="X2" s="16" t="s">
        <v>136</v>
      </c>
      <c r="Y2" s="16" t="s">
        <v>112</v>
      </c>
      <c r="Z2" s="16" t="s">
        <v>51</v>
      </c>
      <c r="AA2" s="16" t="s">
        <v>135</v>
      </c>
      <c r="AB2" s="16" t="s">
        <v>136</v>
      </c>
      <c r="AC2" s="16" t="s">
        <v>112</v>
      </c>
      <c r="AD2" s="16" t="s">
        <v>51</v>
      </c>
      <c r="AE2" s="16" t="s">
        <v>135</v>
      </c>
      <c r="AF2" s="16" t="s">
        <v>136</v>
      </c>
      <c r="AG2" s="16" t="s">
        <v>112</v>
      </c>
      <c r="AH2" s="16" t="s">
        <v>51</v>
      </c>
      <c r="AI2" s="16" t="s">
        <v>135</v>
      </c>
      <c r="AJ2" s="16" t="s">
        <v>51</v>
      </c>
      <c r="AK2" s="16" t="s">
        <v>135</v>
      </c>
      <c r="AL2" s="16" t="s">
        <v>136</v>
      </c>
      <c r="AM2" s="16" t="s">
        <v>112</v>
      </c>
      <c r="AN2" s="16" t="s">
        <v>51</v>
      </c>
      <c r="AO2" s="16" t="s">
        <v>135</v>
      </c>
      <c r="AP2" s="16" t="s">
        <v>136</v>
      </c>
      <c r="AQ2" s="16" t="s">
        <v>112</v>
      </c>
      <c r="AR2" s="16" t="s">
        <v>51</v>
      </c>
      <c r="AS2" s="16" t="s">
        <v>135</v>
      </c>
      <c r="AT2" s="16" t="s">
        <v>136</v>
      </c>
      <c r="AU2" s="16" t="s">
        <v>112</v>
      </c>
      <c r="AV2" s="16" t="s">
        <v>51</v>
      </c>
      <c r="AW2" s="16" t="s">
        <v>135</v>
      </c>
      <c r="AX2" s="16" t="s">
        <v>136</v>
      </c>
      <c r="AY2" s="16" t="s">
        <v>112</v>
      </c>
      <c r="AZ2" s="16" t="s">
        <v>51</v>
      </c>
      <c r="BA2" s="16" t="s">
        <v>135</v>
      </c>
      <c r="BB2" s="16" t="s">
        <v>51</v>
      </c>
      <c r="BC2" s="16" t="s">
        <v>135</v>
      </c>
      <c r="BD2" s="16" t="s">
        <v>136</v>
      </c>
      <c r="BE2" s="16" t="s">
        <v>112</v>
      </c>
      <c r="BF2" s="16" t="s">
        <v>51</v>
      </c>
      <c r="BG2" s="16" t="s">
        <v>135</v>
      </c>
      <c r="BH2" s="16" t="s">
        <v>51</v>
      </c>
      <c r="BI2" s="16" t="s">
        <v>135</v>
      </c>
      <c r="BJ2" s="16" t="s">
        <v>136</v>
      </c>
      <c r="BK2" s="16" t="s">
        <v>112</v>
      </c>
      <c r="BL2" s="16" t="s">
        <v>51</v>
      </c>
      <c r="BM2" s="16" t="s">
        <v>135</v>
      </c>
      <c r="BN2" s="16" t="s">
        <v>51</v>
      </c>
      <c r="BO2" s="16" t="s">
        <v>135</v>
      </c>
      <c r="BP2" s="16" t="s">
        <v>51</v>
      </c>
      <c r="BQ2" s="16" t="s">
        <v>135</v>
      </c>
      <c r="BR2" s="16" t="s">
        <v>51</v>
      </c>
      <c r="BS2" s="16" t="s">
        <v>135</v>
      </c>
      <c r="BT2" s="16" t="s">
        <v>51</v>
      </c>
      <c r="BU2" s="16" t="s">
        <v>135</v>
      </c>
      <c r="BV2" s="16" t="s">
        <v>136</v>
      </c>
      <c r="BW2" s="16" t="s">
        <v>112</v>
      </c>
      <c r="BX2" s="14" t="s">
        <v>51</v>
      </c>
      <c r="BY2" s="14" t="s">
        <v>52</v>
      </c>
      <c r="BZ2" s="14" t="s">
        <v>53</v>
      </c>
      <c r="CA2" s="14" t="s">
        <v>54</v>
      </c>
      <c r="CB2" s="16" t="s">
        <v>112</v>
      </c>
      <c r="CC2" s="16" t="s">
        <v>51</v>
      </c>
      <c r="CD2" s="16" t="s">
        <v>112</v>
      </c>
      <c r="CE2" s="14" t="s">
        <v>51</v>
      </c>
      <c r="CF2" s="14" t="s">
        <v>52</v>
      </c>
      <c r="CG2" s="14" t="s">
        <v>53</v>
      </c>
      <c r="CH2" s="14" t="s">
        <v>54</v>
      </c>
      <c r="CI2" s="16" t="s">
        <v>112</v>
      </c>
      <c r="CJ2" s="14" t="s">
        <v>51</v>
      </c>
      <c r="CK2" s="14" t="s">
        <v>52</v>
      </c>
      <c r="CL2" s="14" t="s">
        <v>53</v>
      </c>
      <c r="CM2" s="14" t="s">
        <v>54</v>
      </c>
      <c r="CN2" s="16" t="s">
        <v>112</v>
      </c>
      <c r="CO2" s="14" t="s">
        <v>51</v>
      </c>
      <c r="CP2" s="14" t="s">
        <v>52</v>
      </c>
      <c r="CQ2" s="14" t="s">
        <v>53</v>
      </c>
      <c r="CR2" s="14" t="s">
        <v>54</v>
      </c>
      <c r="CS2" s="16" t="s">
        <v>112</v>
      </c>
      <c r="CT2" s="14" t="s">
        <v>51</v>
      </c>
      <c r="CU2" s="14" t="s">
        <v>52</v>
      </c>
      <c r="CV2" s="14" t="s">
        <v>53</v>
      </c>
      <c r="CW2" s="14" t="s">
        <v>54</v>
      </c>
      <c r="CX2" s="16" t="s">
        <v>112</v>
      </c>
    </row>
    <row r="3" spans="1:102" x14ac:dyDescent="0.2">
      <c r="A3" s="10" t="s">
        <v>12</v>
      </c>
      <c r="B3" s="10">
        <v>731</v>
      </c>
      <c r="C3" s="10">
        <v>4246</v>
      </c>
      <c r="D3" s="10">
        <v>43</v>
      </c>
      <c r="E3" s="10">
        <v>71</v>
      </c>
      <c r="F3" s="17">
        <v>0</v>
      </c>
      <c r="G3" s="17">
        <v>0</v>
      </c>
      <c r="H3" s="10">
        <v>0</v>
      </c>
      <c r="I3" s="10">
        <v>0</v>
      </c>
      <c r="J3" s="17">
        <v>0</v>
      </c>
      <c r="K3" s="17">
        <v>0</v>
      </c>
      <c r="L3" s="10">
        <v>0</v>
      </c>
      <c r="M3" s="10">
        <v>0</v>
      </c>
      <c r="N3" s="10">
        <v>0</v>
      </c>
      <c r="O3" s="10">
        <v>0</v>
      </c>
      <c r="P3" s="17">
        <v>0</v>
      </c>
      <c r="Q3" s="17">
        <v>0</v>
      </c>
      <c r="R3" s="10">
        <v>0</v>
      </c>
      <c r="S3" s="10">
        <v>0</v>
      </c>
      <c r="T3" s="10">
        <v>41</v>
      </c>
      <c r="U3" s="10">
        <v>1561</v>
      </c>
      <c r="V3" s="10">
        <v>0</v>
      </c>
      <c r="W3" s="10">
        <v>0</v>
      </c>
      <c r="X3" s="10">
        <v>0</v>
      </c>
      <c r="Y3" s="17">
        <v>0</v>
      </c>
      <c r="Z3" s="17">
        <v>0</v>
      </c>
      <c r="AA3" s="10">
        <v>0</v>
      </c>
      <c r="AB3" s="17">
        <v>0</v>
      </c>
      <c r="AC3" s="17">
        <v>0</v>
      </c>
      <c r="AD3" s="10">
        <v>0</v>
      </c>
      <c r="AE3" s="10">
        <v>0</v>
      </c>
      <c r="AF3" s="17">
        <v>0</v>
      </c>
      <c r="AG3" s="17">
        <v>0</v>
      </c>
      <c r="AH3" s="10">
        <v>0</v>
      </c>
      <c r="AI3" s="10">
        <v>0</v>
      </c>
      <c r="AJ3" s="10">
        <v>0</v>
      </c>
      <c r="AK3" s="10">
        <v>0</v>
      </c>
      <c r="AL3" s="17">
        <v>0</v>
      </c>
      <c r="AM3" s="17">
        <v>0</v>
      </c>
      <c r="AN3" s="10">
        <v>0</v>
      </c>
      <c r="AO3" s="10">
        <v>0</v>
      </c>
      <c r="AP3" s="17">
        <v>0</v>
      </c>
      <c r="AQ3" s="17">
        <v>0</v>
      </c>
      <c r="AR3" s="10">
        <v>292</v>
      </c>
      <c r="AS3" s="10">
        <v>488</v>
      </c>
      <c r="AT3" s="17">
        <v>58</v>
      </c>
      <c r="AU3" s="17">
        <v>1073</v>
      </c>
      <c r="AV3" s="10">
        <v>243</v>
      </c>
      <c r="AW3" s="10">
        <v>647</v>
      </c>
      <c r="AX3" s="17">
        <v>0</v>
      </c>
      <c r="AY3" s="17">
        <v>0</v>
      </c>
      <c r="AZ3" s="10">
        <v>8</v>
      </c>
      <c r="BA3" s="10">
        <v>29</v>
      </c>
      <c r="BB3" s="10">
        <v>249</v>
      </c>
      <c r="BC3" s="10">
        <v>452</v>
      </c>
      <c r="BD3" s="17">
        <v>27</v>
      </c>
      <c r="BE3" s="17">
        <v>171</v>
      </c>
      <c r="BF3" s="10">
        <v>0</v>
      </c>
      <c r="BG3" s="10">
        <v>0</v>
      </c>
      <c r="BH3" s="10">
        <v>0</v>
      </c>
      <c r="BI3" s="10">
        <v>0</v>
      </c>
      <c r="BJ3" s="17">
        <v>0</v>
      </c>
      <c r="BK3" s="17">
        <v>0</v>
      </c>
      <c r="BL3" s="10">
        <v>409</v>
      </c>
      <c r="BM3" s="10">
        <v>995</v>
      </c>
      <c r="BN3" s="10">
        <v>130</v>
      </c>
      <c r="BO3" s="10">
        <v>258</v>
      </c>
      <c r="BP3" s="10">
        <v>0</v>
      </c>
      <c r="BQ3" s="10">
        <v>0</v>
      </c>
      <c r="BR3" s="10">
        <v>0</v>
      </c>
      <c r="BS3" s="10">
        <v>0</v>
      </c>
      <c r="BT3" s="10">
        <v>34</v>
      </c>
      <c r="BU3" s="10">
        <v>34</v>
      </c>
      <c r="BV3" s="17">
        <v>0</v>
      </c>
      <c r="BW3" s="17">
        <v>0</v>
      </c>
      <c r="BX3" s="10">
        <v>0</v>
      </c>
      <c r="BY3" s="10">
        <v>0</v>
      </c>
      <c r="BZ3" s="10">
        <v>0</v>
      </c>
      <c r="CA3" s="10">
        <f>BY3-BZ3</f>
        <v>0</v>
      </c>
      <c r="CB3" s="17">
        <v>0</v>
      </c>
      <c r="CC3" s="10">
        <v>0</v>
      </c>
      <c r="CD3" s="17">
        <v>0</v>
      </c>
      <c r="CE3" s="10">
        <v>0</v>
      </c>
      <c r="CF3" s="10">
        <v>0</v>
      </c>
      <c r="CG3" s="10">
        <v>0</v>
      </c>
      <c r="CH3" s="10">
        <f>CF3-CG3</f>
        <v>0</v>
      </c>
      <c r="CI3" s="17">
        <v>0</v>
      </c>
      <c r="CJ3" s="10">
        <v>1</v>
      </c>
      <c r="CK3" s="10">
        <v>0</v>
      </c>
      <c r="CL3" s="10">
        <v>0</v>
      </c>
      <c r="CM3" s="10">
        <f>CK3-CL3</f>
        <v>0</v>
      </c>
      <c r="CN3" s="17">
        <v>10</v>
      </c>
      <c r="CO3" s="10">
        <v>8</v>
      </c>
      <c r="CP3" s="10">
        <v>4</v>
      </c>
      <c r="CQ3" s="10">
        <v>0</v>
      </c>
      <c r="CR3" s="10">
        <f>CP3-CQ3</f>
        <v>4</v>
      </c>
      <c r="CS3" s="17">
        <v>52</v>
      </c>
      <c r="CT3" s="10">
        <v>0</v>
      </c>
      <c r="CU3" s="10">
        <v>0</v>
      </c>
      <c r="CV3" s="10">
        <v>0</v>
      </c>
      <c r="CW3" s="10">
        <f>CU3-CV3</f>
        <v>0</v>
      </c>
      <c r="CX3" s="17">
        <v>0</v>
      </c>
    </row>
    <row r="4" spans="1:102" x14ac:dyDescent="0.2">
      <c r="A4" s="10" t="s">
        <v>13</v>
      </c>
      <c r="B4" s="10">
        <v>375</v>
      </c>
      <c r="C4" s="10">
        <v>3101</v>
      </c>
      <c r="D4" s="10">
        <v>151</v>
      </c>
      <c r="E4" s="10">
        <v>214</v>
      </c>
      <c r="F4" s="17">
        <v>9</v>
      </c>
      <c r="G4" s="17">
        <v>140</v>
      </c>
      <c r="H4" s="10">
        <v>885</v>
      </c>
      <c r="I4" s="10">
        <v>318099</v>
      </c>
      <c r="J4" s="17">
        <v>82144</v>
      </c>
      <c r="K4" s="17">
        <v>375289</v>
      </c>
      <c r="L4" s="10">
        <v>749</v>
      </c>
      <c r="M4" s="10">
        <v>6717</v>
      </c>
      <c r="N4" s="10">
        <v>68</v>
      </c>
      <c r="O4" s="10">
        <v>295</v>
      </c>
      <c r="P4" s="17">
        <v>28</v>
      </c>
      <c r="Q4" s="17">
        <v>232</v>
      </c>
      <c r="R4" s="10">
        <v>452</v>
      </c>
      <c r="S4" s="10">
        <v>1072</v>
      </c>
      <c r="T4" s="10">
        <v>106</v>
      </c>
      <c r="U4" s="10">
        <v>5103</v>
      </c>
      <c r="V4" s="10">
        <v>183</v>
      </c>
      <c r="W4" s="10">
        <v>311</v>
      </c>
      <c r="X4" s="10">
        <v>132</v>
      </c>
      <c r="Y4" s="17">
        <v>4842</v>
      </c>
      <c r="Z4" s="17">
        <v>1041</v>
      </c>
      <c r="AA4" s="10">
        <v>8822</v>
      </c>
      <c r="AB4" s="17">
        <v>200</v>
      </c>
      <c r="AC4" s="17">
        <v>777</v>
      </c>
      <c r="AD4" s="10">
        <v>635</v>
      </c>
      <c r="AE4" s="10">
        <v>2771</v>
      </c>
      <c r="AF4" s="17">
        <v>623</v>
      </c>
      <c r="AG4" s="17">
        <v>8620</v>
      </c>
      <c r="AH4" s="10">
        <v>1788</v>
      </c>
      <c r="AI4" s="10">
        <v>142353</v>
      </c>
      <c r="AJ4" s="10">
        <v>840</v>
      </c>
      <c r="AK4" s="10">
        <v>5139</v>
      </c>
      <c r="AL4" s="17">
        <v>106</v>
      </c>
      <c r="AM4" s="17">
        <v>449</v>
      </c>
      <c r="AN4" s="10">
        <v>39</v>
      </c>
      <c r="AO4" s="10">
        <v>116</v>
      </c>
      <c r="AP4" s="17">
        <v>19</v>
      </c>
      <c r="AQ4" s="17">
        <v>187</v>
      </c>
      <c r="AR4" s="10">
        <v>1052</v>
      </c>
      <c r="AS4" s="10">
        <v>2568</v>
      </c>
      <c r="AT4" s="17">
        <v>733</v>
      </c>
      <c r="AU4" s="17">
        <v>10571</v>
      </c>
      <c r="AV4" s="10">
        <v>647</v>
      </c>
      <c r="AW4" s="10">
        <v>1754</v>
      </c>
      <c r="AX4" s="17">
        <v>181</v>
      </c>
      <c r="AY4" s="17">
        <v>4239</v>
      </c>
      <c r="AZ4" s="10">
        <v>228</v>
      </c>
      <c r="BA4" s="10">
        <v>738</v>
      </c>
      <c r="BB4" s="10">
        <v>220</v>
      </c>
      <c r="BC4" s="10">
        <v>270</v>
      </c>
      <c r="BD4" s="17">
        <v>89</v>
      </c>
      <c r="BE4" s="17">
        <v>1236</v>
      </c>
      <c r="BF4" s="10">
        <v>109</v>
      </c>
      <c r="BG4" s="10">
        <v>170</v>
      </c>
      <c r="BH4" s="10">
        <v>267</v>
      </c>
      <c r="BI4" s="10">
        <v>751</v>
      </c>
      <c r="BJ4" s="17">
        <v>281</v>
      </c>
      <c r="BK4" s="17">
        <v>1951</v>
      </c>
      <c r="BL4" s="10">
        <v>338</v>
      </c>
      <c r="BM4" s="10">
        <v>1072</v>
      </c>
      <c r="BN4" s="10">
        <v>56</v>
      </c>
      <c r="BO4" s="10">
        <v>384</v>
      </c>
      <c r="BP4" s="10">
        <v>0</v>
      </c>
      <c r="BQ4" s="10">
        <v>0</v>
      </c>
      <c r="BR4" s="10">
        <v>18</v>
      </c>
      <c r="BS4" s="10">
        <v>54</v>
      </c>
      <c r="BT4" s="10">
        <v>9</v>
      </c>
      <c r="BU4" s="10">
        <v>28</v>
      </c>
      <c r="BV4" s="17">
        <v>0</v>
      </c>
      <c r="BW4" s="17">
        <v>0</v>
      </c>
      <c r="BX4" s="10">
        <v>1096</v>
      </c>
      <c r="BY4" s="10">
        <v>2595</v>
      </c>
      <c r="BZ4" s="10">
        <v>140</v>
      </c>
      <c r="CA4" s="10">
        <f t="shared" ref="CA4:CA22" si="0">BY4-BZ4</f>
        <v>2455</v>
      </c>
      <c r="CB4" s="17">
        <v>70808</v>
      </c>
      <c r="CC4" s="10">
        <v>56</v>
      </c>
      <c r="CD4" s="17">
        <v>1275</v>
      </c>
      <c r="CE4" s="10">
        <v>12</v>
      </c>
      <c r="CF4" s="10">
        <v>37</v>
      </c>
      <c r="CG4" s="10">
        <v>2</v>
      </c>
      <c r="CH4" s="10">
        <f t="shared" ref="CH4:CH22" si="1">CF4-CG4</f>
        <v>35</v>
      </c>
      <c r="CI4" s="17">
        <v>316</v>
      </c>
      <c r="CJ4" s="10">
        <v>9</v>
      </c>
      <c r="CK4" s="10">
        <v>19</v>
      </c>
      <c r="CL4" s="10">
        <v>0</v>
      </c>
      <c r="CM4" s="10">
        <f t="shared" ref="CM4:CM22" si="2">CK4-CL4</f>
        <v>19</v>
      </c>
      <c r="CN4" s="17">
        <v>371</v>
      </c>
      <c r="CO4" s="10">
        <v>0</v>
      </c>
      <c r="CP4" s="10">
        <v>0</v>
      </c>
      <c r="CQ4" s="10">
        <v>0</v>
      </c>
      <c r="CR4" s="10">
        <f t="shared" ref="CR4:CR22" si="3">CP4-CQ4</f>
        <v>0</v>
      </c>
      <c r="CS4" s="17">
        <v>0</v>
      </c>
      <c r="CT4" s="10">
        <v>0</v>
      </c>
      <c r="CU4" s="10">
        <v>0</v>
      </c>
      <c r="CV4" s="10">
        <v>0</v>
      </c>
      <c r="CW4" s="10">
        <f t="shared" ref="CW4:CW22" si="4">CU4-CV4</f>
        <v>0</v>
      </c>
      <c r="CX4" s="17">
        <v>0</v>
      </c>
    </row>
    <row r="5" spans="1:102" x14ac:dyDescent="0.2">
      <c r="A5" s="10" t="s">
        <v>14</v>
      </c>
      <c r="B5" s="10">
        <v>55</v>
      </c>
      <c r="C5" s="10">
        <v>142</v>
      </c>
      <c r="D5" s="10">
        <v>52</v>
      </c>
      <c r="E5" s="10">
        <v>88</v>
      </c>
      <c r="F5" s="17">
        <v>20</v>
      </c>
      <c r="G5" s="17">
        <v>172</v>
      </c>
      <c r="H5" s="10">
        <v>810</v>
      </c>
      <c r="I5" s="10">
        <v>630337</v>
      </c>
      <c r="J5" s="17">
        <v>64346</v>
      </c>
      <c r="K5" s="17">
        <v>278393</v>
      </c>
      <c r="L5" s="10">
        <v>2065</v>
      </c>
      <c r="M5" s="10">
        <v>19041</v>
      </c>
      <c r="N5" s="10">
        <v>139</v>
      </c>
      <c r="O5" s="10">
        <v>750</v>
      </c>
      <c r="P5" s="17">
        <v>0</v>
      </c>
      <c r="Q5" s="17">
        <v>0</v>
      </c>
      <c r="R5" s="10">
        <v>1390</v>
      </c>
      <c r="S5" s="10">
        <v>4256</v>
      </c>
      <c r="T5" s="10">
        <v>66</v>
      </c>
      <c r="U5" s="10">
        <v>6435</v>
      </c>
      <c r="V5" s="10">
        <v>488</v>
      </c>
      <c r="W5" s="10">
        <v>987</v>
      </c>
      <c r="X5" s="10">
        <v>311</v>
      </c>
      <c r="Y5" s="17">
        <v>26602</v>
      </c>
      <c r="Z5" s="17">
        <v>1419</v>
      </c>
      <c r="AA5" s="10">
        <v>15411</v>
      </c>
      <c r="AB5" s="17">
        <v>1148</v>
      </c>
      <c r="AC5" s="17">
        <v>7482</v>
      </c>
      <c r="AD5" s="10">
        <v>757</v>
      </c>
      <c r="AE5" s="10">
        <v>4548</v>
      </c>
      <c r="AF5" s="17">
        <v>1405</v>
      </c>
      <c r="AG5" s="17">
        <v>20079</v>
      </c>
      <c r="AH5" s="10">
        <v>2067</v>
      </c>
      <c r="AI5" s="10">
        <v>210112</v>
      </c>
      <c r="AJ5" s="10">
        <v>1730</v>
      </c>
      <c r="AK5" s="10">
        <v>14190</v>
      </c>
      <c r="AL5" s="17">
        <v>2938</v>
      </c>
      <c r="AM5" s="17">
        <v>30245</v>
      </c>
      <c r="AN5" s="10">
        <v>466</v>
      </c>
      <c r="AO5" s="10">
        <v>2063</v>
      </c>
      <c r="AP5" s="17">
        <v>852</v>
      </c>
      <c r="AQ5" s="17">
        <v>8077</v>
      </c>
      <c r="AR5" s="10">
        <v>814</v>
      </c>
      <c r="AS5" s="10">
        <v>1677</v>
      </c>
      <c r="AT5" s="17">
        <v>876</v>
      </c>
      <c r="AU5" s="17">
        <v>11611</v>
      </c>
      <c r="AV5" s="10">
        <v>682</v>
      </c>
      <c r="AW5" s="10">
        <v>1194</v>
      </c>
      <c r="AX5" s="17">
        <v>250</v>
      </c>
      <c r="AY5" s="17">
        <v>5120</v>
      </c>
      <c r="AZ5" s="10">
        <v>64</v>
      </c>
      <c r="BA5" s="10">
        <v>166</v>
      </c>
      <c r="BB5" s="10">
        <v>713</v>
      </c>
      <c r="BC5" s="10">
        <v>1270</v>
      </c>
      <c r="BD5" s="17">
        <v>774</v>
      </c>
      <c r="BE5" s="17">
        <v>15486</v>
      </c>
      <c r="BF5" s="10">
        <v>475</v>
      </c>
      <c r="BG5" s="10">
        <v>1534</v>
      </c>
      <c r="BH5" s="10">
        <v>731</v>
      </c>
      <c r="BI5" s="10">
        <v>2168</v>
      </c>
      <c r="BJ5" s="17">
        <v>1027</v>
      </c>
      <c r="BK5" s="17">
        <v>4564</v>
      </c>
      <c r="BL5" s="10">
        <v>211</v>
      </c>
      <c r="BM5" s="10">
        <v>916</v>
      </c>
      <c r="BN5" s="10">
        <v>43</v>
      </c>
      <c r="BO5" s="10">
        <v>164</v>
      </c>
      <c r="BP5" s="10">
        <v>1</v>
      </c>
      <c r="BQ5" s="10">
        <v>1</v>
      </c>
      <c r="BR5" s="10">
        <v>33</v>
      </c>
      <c r="BS5" s="10">
        <v>199</v>
      </c>
      <c r="BT5" s="10">
        <v>0</v>
      </c>
      <c r="BU5" s="10">
        <v>0</v>
      </c>
      <c r="BV5" s="17">
        <v>0</v>
      </c>
      <c r="BW5" s="17">
        <v>0</v>
      </c>
      <c r="BX5" s="10">
        <v>2321</v>
      </c>
      <c r="BY5" s="10">
        <v>6554</v>
      </c>
      <c r="BZ5" s="10">
        <v>586</v>
      </c>
      <c r="CA5" s="10">
        <f t="shared" si="0"/>
        <v>5968</v>
      </c>
      <c r="CB5" s="17">
        <v>214333</v>
      </c>
      <c r="CC5" s="10">
        <v>176</v>
      </c>
      <c r="CD5" s="17">
        <v>1914</v>
      </c>
      <c r="CE5" s="10">
        <v>262</v>
      </c>
      <c r="CF5" s="10">
        <v>2762</v>
      </c>
      <c r="CG5" s="10">
        <v>649</v>
      </c>
      <c r="CH5" s="10">
        <f t="shared" si="1"/>
        <v>2113</v>
      </c>
      <c r="CI5" s="17">
        <v>25147</v>
      </c>
      <c r="CJ5" s="10">
        <v>17</v>
      </c>
      <c r="CK5" s="10">
        <v>13</v>
      </c>
      <c r="CL5" s="10">
        <v>0</v>
      </c>
      <c r="CM5" s="10">
        <f t="shared" si="2"/>
        <v>13</v>
      </c>
      <c r="CN5" s="17">
        <v>757</v>
      </c>
      <c r="CO5" s="10">
        <v>0</v>
      </c>
      <c r="CP5" s="10">
        <v>0</v>
      </c>
      <c r="CQ5" s="10">
        <v>0</v>
      </c>
      <c r="CR5" s="10">
        <f t="shared" si="3"/>
        <v>0</v>
      </c>
      <c r="CS5" s="17">
        <v>0</v>
      </c>
      <c r="CT5" s="10">
        <v>0</v>
      </c>
      <c r="CU5" s="10">
        <v>0</v>
      </c>
      <c r="CV5" s="10">
        <v>0</v>
      </c>
      <c r="CW5" s="10">
        <f t="shared" si="4"/>
        <v>0</v>
      </c>
      <c r="CX5" s="17">
        <v>0</v>
      </c>
    </row>
    <row r="6" spans="1:102" x14ac:dyDescent="0.2">
      <c r="A6" s="10" t="s">
        <v>15</v>
      </c>
      <c r="B6" s="10">
        <v>9</v>
      </c>
      <c r="C6" s="10">
        <v>14</v>
      </c>
      <c r="D6" s="10">
        <v>5</v>
      </c>
      <c r="E6" s="10">
        <v>9</v>
      </c>
      <c r="F6" s="17">
        <v>0</v>
      </c>
      <c r="G6" s="17">
        <v>0</v>
      </c>
      <c r="H6" s="10">
        <v>0</v>
      </c>
      <c r="I6" s="10">
        <v>0</v>
      </c>
      <c r="J6" s="17">
        <v>0</v>
      </c>
      <c r="K6" s="17">
        <v>0</v>
      </c>
      <c r="L6" s="10">
        <v>0</v>
      </c>
      <c r="M6" s="10">
        <v>0</v>
      </c>
      <c r="N6" s="10">
        <v>0</v>
      </c>
      <c r="O6" s="10">
        <v>0</v>
      </c>
      <c r="P6" s="17">
        <v>0</v>
      </c>
      <c r="Q6" s="17">
        <v>0</v>
      </c>
      <c r="R6" s="10">
        <v>0</v>
      </c>
      <c r="S6" s="10">
        <v>0</v>
      </c>
      <c r="T6" s="10">
        <v>18</v>
      </c>
      <c r="U6" s="10">
        <v>2890</v>
      </c>
      <c r="V6" s="10">
        <v>0</v>
      </c>
      <c r="W6" s="10">
        <v>0</v>
      </c>
      <c r="X6" s="10">
        <v>0</v>
      </c>
      <c r="Y6" s="17">
        <v>0</v>
      </c>
      <c r="Z6" s="17">
        <v>17</v>
      </c>
      <c r="AA6" s="10">
        <v>17</v>
      </c>
      <c r="AB6" s="17">
        <v>0</v>
      </c>
      <c r="AC6" s="17">
        <v>0</v>
      </c>
      <c r="AD6" s="10">
        <v>0</v>
      </c>
      <c r="AE6" s="10">
        <v>0</v>
      </c>
      <c r="AF6" s="17">
        <v>0</v>
      </c>
      <c r="AG6" s="17">
        <v>0</v>
      </c>
      <c r="AH6" s="10">
        <v>18</v>
      </c>
      <c r="AI6" s="10">
        <v>45</v>
      </c>
      <c r="AJ6" s="10">
        <v>0</v>
      </c>
      <c r="AK6" s="10">
        <v>0</v>
      </c>
      <c r="AL6" s="17">
        <v>0</v>
      </c>
      <c r="AM6" s="17">
        <v>0</v>
      </c>
      <c r="AN6" s="10">
        <v>0</v>
      </c>
      <c r="AO6" s="10">
        <v>0</v>
      </c>
      <c r="AP6" s="17">
        <v>0</v>
      </c>
      <c r="AQ6" s="17">
        <v>0</v>
      </c>
      <c r="AR6" s="10">
        <v>54</v>
      </c>
      <c r="AS6" s="10">
        <v>186</v>
      </c>
      <c r="AT6" s="17">
        <v>9</v>
      </c>
      <c r="AU6" s="17">
        <v>66</v>
      </c>
      <c r="AV6" s="10">
        <v>63</v>
      </c>
      <c r="AW6" s="10">
        <v>294</v>
      </c>
      <c r="AX6" s="17">
        <v>0</v>
      </c>
      <c r="AY6" s="17">
        <v>0</v>
      </c>
      <c r="AZ6" s="10">
        <v>21</v>
      </c>
      <c r="BA6" s="10">
        <v>46</v>
      </c>
      <c r="BB6" s="10">
        <v>13</v>
      </c>
      <c r="BC6" s="10">
        <v>37</v>
      </c>
      <c r="BD6" s="17">
        <v>25</v>
      </c>
      <c r="BE6" s="17">
        <v>143</v>
      </c>
      <c r="BF6" s="10">
        <v>0</v>
      </c>
      <c r="BG6" s="10">
        <v>0</v>
      </c>
      <c r="BH6" s="10">
        <v>17</v>
      </c>
      <c r="BI6" s="10">
        <v>25</v>
      </c>
      <c r="BJ6" s="17">
        <v>0</v>
      </c>
      <c r="BK6" s="17">
        <v>0</v>
      </c>
      <c r="BL6" s="10">
        <v>17</v>
      </c>
      <c r="BM6" s="10">
        <v>34</v>
      </c>
      <c r="BN6" s="10">
        <v>4</v>
      </c>
      <c r="BO6" s="10">
        <v>24</v>
      </c>
      <c r="BP6" s="10">
        <v>0</v>
      </c>
      <c r="BQ6" s="10">
        <v>0</v>
      </c>
      <c r="BR6" s="10">
        <v>0</v>
      </c>
      <c r="BS6" s="10">
        <v>0</v>
      </c>
      <c r="BT6" s="10">
        <v>0</v>
      </c>
      <c r="BU6" s="10">
        <v>0</v>
      </c>
      <c r="BV6" s="17">
        <v>0</v>
      </c>
      <c r="BW6" s="17">
        <v>0</v>
      </c>
      <c r="BX6" s="10">
        <v>0</v>
      </c>
      <c r="BY6" s="10">
        <v>0</v>
      </c>
      <c r="BZ6" s="10">
        <v>0</v>
      </c>
      <c r="CA6" s="10">
        <f t="shared" si="0"/>
        <v>0</v>
      </c>
      <c r="CB6" s="17">
        <v>0</v>
      </c>
      <c r="CC6" s="10">
        <v>0</v>
      </c>
      <c r="CD6" s="17">
        <v>0</v>
      </c>
      <c r="CE6" s="10">
        <v>0</v>
      </c>
      <c r="CF6" s="10">
        <v>0</v>
      </c>
      <c r="CG6" s="10">
        <v>0</v>
      </c>
      <c r="CH6" s="10">
        <f t="shared" si="1"/>
        <v>0</v>
      </c>
      <c r="CI6" s="17">
        <v>0</v>
      </c>
      <c r="CJ6" s="10">
        <v>0</v>
      </c>
      <c r="CK6" s="10">
        <v>0</v>
      </c>
      <c r="CL6" s="10">
        <v>0</v>
      </c>
      <c r="CM6" s="10">
        <f t="shared" si="2"/>
        <v>0</v>
      </c>
      <c r="CN6" s="17">
        <v>0</v>
      </c>
      <c r="CO6" s="10">
        <v>0</v>
      </c>
      <c r="CP6" s="10">
        <v>0</v>
      </c>
      <c r="CQ6" s="10">
        <v>0</v>
      </c>
      <c r="CR6" s="10">
        <f t="shared" si="3"/>
        <v>0</v>
      </c>
      <c r="CS6" s="17">
        <v>0</v>
      </c>
      <c r="CT6" s="10">
        <v>0</v>
      </c>
      <c r="CU6" s="10">
        <v>0</v>
      </c>
      <c r="CV6" s="10">
        <v>0</v>
      </c>
      <c r="CW6" s="10">
        <f t="shared" si="4"/>
        <v>0</v>
      </c>
      <c r="CX6" s="17">
        <v>0</v>
      </c>
    </row>
    <row r="7" spans="1:102" x14ac:dyDescent="0.2">
      <c r="A7" s="10" t="s">
        <v>16</v>
      </c>
      <c r="B7" s="10">
        <v>45</v>
      </c>
      <c r="C7" s="10">
        <v>1113</v>
      </c>
      <c r="D7" s="10">
        <v>32</v>
      </c>
      <c r="E7" s="10">
        <v>372</v>
      </c>
      <c r="F7" s="17">
        <v>23</v>
      </c>
      <c r="G7" s="17">
        <v>1125</v>
      </c>
      <c r="H7" s="10">
        <v>0</v>
      </c>
      <c r="I7" s="10">
        <v>0</v>
      </c>
      <c r="J7" s="17">
        <v>0</v>
      </c>
      <c r="K7" s="17">
        <v>0</v>
      </c>
      <c r="L7" s="10">
        <v>175</v>
      </c>
      <c r="M7" s="10">
        <v>2104</v>
      </c>
      <c r="N7" s="10">
        <v>0</v>
      </c>
      <c r="O7" s="10">
        <v>0</v>
      </c>
      <c r="P7" s="17">
        <v>0</v>
      </c>
      <c r="Q7" s="17">
        <v>0</v>
      </c>
      <c r="R7" s="10">
        <v>121</v>
      </c>
      <c r="S7" s="10">
        <v>699</v>
      </c>
      <c r="T7" s="10">
        <v>15</v>
      </c>
      <c r="U7" s="10">
        <v>901</v>
      </c>
      <c r="V7" s="10">
        <v>8</v>
      </c>
      <c r="W7" s="10">
        <v>23</v>
      </c>
      <c r="X7" s="10">
        <v>0</v>
      </c>
      <c r="Y7" s="17">
        <v>0</v>
      </c>
      <c r="Z7" s="17">
        <v>96</v>
      </c>
      <c r="AA7" s="10">
        <v>643</v>
      </c>
      <c r="AB7" s="17">
        <v>0</v>
      </c>
      <c r="AC7" s="17">
        <v>0</v>
      </c>
      <c r="AD7" s="10">
        <v>0</v>
      </c>
      <c r="AE7" s="10">
        <v>0</v>
      </c>
      <c r="AF7" s="17">
        <v>0</v>
      </c>
      <c r="AG7" s="17">
        <v>0</v>
      </c>
      <c r="AH7" s="10">
        <v>233</v>
      </c>
      <c r="AI7" s="10">
        <v>13877</v>
      </c>
      <c r="AJ7" s="10">
        <v>85</v>
      </c>
      <c r="AK7" s="10">
        <v>838</v>
      </c>
      <c r="AL7" s="17">
        <v>0</v>
      </c>
      <c r="AM7" s="17">
        <v>0</v>
      </c>
      <c r="AN7" s="10">
        <v>0</v>
      </c>
      <c r="AO7" s="10">
        <v>0</v>
      </c>
      <c r="AP7" s="17">
        <v>0</v>
      </c>
      <c r="AQ7" s="17">
        <v>0</v>
      </c>
      <c r="AR7" s="10">
        <v>128</v>
      </c>
      <c r="AS7" s="10">
        <v>509</v>
      </c>
      <c r="AT7" s="17">
        <v>79</v>
      </c>
      <c r="AU7" s="17">
        <v>1634</v>
      </c>
      <c r="AV7" s="10">
        <v>64</v>
      </c>
      <c r="AW7" s="10">
        <v>265</v>
      </c>
      <c r="AX7" s="17">
        <v>0</v>
      </c>
      <c r="AY7" s="17">
        <v>0</v>
      </c>
      <c r="AZ7" s="10">
        <v>40</v>
      </c>
      <c r="BA7" s="10">
        <v>68</v>
      </c>
      <c r="BB7" s="10">
        <v>36</v>
      </c>
      <c r="BC7" s="10">
        <v>87</v>
      </c>
      <c r="BD7" s="17">
        <v>58</v>
      </c>
      <c r="BE7" s="17">
        <v>427</v>
      </c>
      <c r="BF7" s="10">
        <v>8</v>
      </c>
      <c r="BG7" s="10">
        <v>23</v>
      </c>
      <c r="BH7" s="10">
        <v>116</v>
      </c>
      <c r="BI7" s="10">
        <v>394</v>
      </c>
      <c r="BJ7" s="17">
        <v>104</v>
      </c>
      <c r="BK7" s="17">
        <v>468</v>
      </c>
      <c r="BL7" s="10">
        <v>184</v>
      </c>
      <c r="BM7" s="10">
        <v>1363</v>
      </c>
      <c r="BN7" s="10">
        <v>6</v>
      </c>
      <c r="BO7" s="10">
        <v>6</v>
      </c>
      <c r="BP7" s="10">
        <v>8</v>
      </c>
      <c r="BQ7" s="10">
        <v>23</v>
      </c>
      <c r="BR7" s="10">
        <v>0</v>
      </c>
      <c r="BS7" s="10">
        <v>0</v>
      </c>
      <c r="BT7" s="10">
        <v>0</v>
      </c>
      <c r="BU7" s="10">
        <v>0</v>
      </c>
      <c r="BV7" s="17">
        <v>0</v>
      </c>
      <c r="BW7" s="17">
        <v>0</v>
      </c>
      <c r="BX7" s="10">
        <v>114</v>
      </c>
      <c r="BY7" s="10">
        <v>941</v>
      </c>
      <c r="BZ7" s="10">
        <v>87</v>
      </c>
      <c r="CA7" s="10">
        <f t="shared" si="0"/>
        <v>854</v>
      </c>
      <c r="CB7" s="17">
        <v>13573</v>
      </c>
      <c r="CC7" s="10">
        <v>0</v>
      </c>
      <c r="CD7" s="17">
        <v>0</v>
      </c>
      <c r="CE7" s="10">
        <v>0</v>
      </c>
      <c r="CF7" s="10">
        <v>0</v>
      </c>
      <c r="CG7" s="10">
        <v>0</v>
      </c>
      <c r="CH7" s="10">
        <f t="shared" si="1"/>
        <v>0</v>
      </c>
      <c r="CI7" s="17">
        <v>0</v>
      </c>
      <c r="CJ7" s="10">
        <v>0</v>
      </c>
      <c r="CK7" s="10">
        <v>0</v>
      </c>
      <c r="CL7" s="10">
        <v>0</v>
      </c>
      <c r="CM7" s="10">
        <f t="shared" si="2"/>
        <v>0</v>
      </c>
      <c r="CN7" s="17">
        <v>0</v>
      </c>
      <c r="CO7" s="10">
        <v>0</v>
      </c>
      <c r="CP7" s="10">
        <v>0</v>
      </c>
      <c r="CQ7" s="10">
        <v>0</v>
      </c>
      <c r="CR7" s="10">
        <f t="shared" si="3"/>
        <v>0</v>
      </c>
      <c r="CS7" s="17">
        <v>0</v>
      </c>
      <c r="CT7" s="10">
        <v>0</v>
      </c>
      <c r="CU7" s="10">
        <v>0</v>
      </c>
      <c r="CV7" s="10">
        <v>0</v>
      </c>
      <c r="CW7" s="10">
        <f t="shared" si="4"/>
        <v>0</v>
      </c>
      <c r="CX7" s="17">
        <v>0</v>
      </c>
    </row>
    <row r="8" spans="1:102" x14ac:dyDescent="0.2">
      <c r="A8" s="10" t="s">
        <v>17</v>
      </c>
      <c r="B8" s="10">
        <v>87</v>
      </c>
      <c r="C8" s="10">
        <v>384</v>
      </c>
      <c r="D8" s="10">
        <v>75</v>
      </c>
      <c r="E8" s="10">
        <v>201</v>
      </c>
      <c r="F8" s="17">
        <v>130</v>
      </c>
      <c r="G8" s="17">
        <v>1145</v>
      </c>
      <c r="H8" s="10">
        <v>0</v>
      </c>
      <c r="I8" s="10">
        <v>0</v>
      </c>
      <c r="J8" s="17">
        <v>0</v>
      </c>
      <c r="K8" s="17">
        <v>0</v>
      </c>
      <c r="L8" s="10">
        <v>209</v>
      </c>
      <c r="M8" s="10">
        <v>1110</v>
      </c>
      <c r="N8" s="10">
        <v>40</v>
      </c>
      <c r="O8" s="10">
        <v>169</v>
      </c>
      <c r="P8" s="17">
        <v>0</v>
      </c>
      <c r="Q8" s="17">
        <v>0</v>
      </c>
      <c r="R8" s="10">
        <v>69</v>
      </c>
      <c r="S8" s="10">
        <v>260</v>
      </c>
      <c r="T8" s="10">
        <v>84</v>
      </c>
      <c r="U8" s="10">
        <v>6138</v>
      </c>
      <c r="V8" s="10">
        <v>0</v>
      </c>
      <c r="W8" s="10">
        <v>0</v>
      </c>
      <c r="X8" s="10">
        <v>0</v>
      </c>
      <c r="Y8" s="17">
        <v>0</v>
      </c>
      <c r="Z8" s="17">
        <v>15</v>
      </c>
      <c r="AA8" s="10">
        <v>24</v>
      </c>
      <c r="AB8" s="17">
        <v>0</v>
      </c>
      <c r="AC8" s="17">
        <v>0</v>
      </c>
      <c r="AD8" s="10">
        <v>2</v>
      </c>
      <c r="AE8" s="10">
        <v>21</v>
      </c>
      <c r="AF8" s="17">
        <v>0</v>
      </c>
      <c r="AG8" s="17">
        <v>0</v>
      </c>
      <c r="AH8" s="10">
        <v>368</v>
      </c>
      <c r="AI8" s="10">
        <v>9195</v>
      </c>
      <c r="AJ8" s="10">
        <v>95</v>
      </c>
      <c r="AK8" s="10">
        <v>339</v>
      </c>
      <c r="AL8" s="17">
        <v>22</v>
      </c>
      <c r="AM8" s="17">
        <v>323</v>
      </c>
      <c r="AN8" s="10">
        <v>7</v>
      </c>
      <c r="AO8" s="10">
        <v>8</v>
      </c>
      <c r="AP8" s="17">
        <v>0</v>
      </c>
      <c r="AQ8" s="17">
        <v>0</v>
      </c>
      <c r="AR8" s="10">
        <v>726</v>
      </c>
      <c r="AS8" s="10">
        <v>2189</v>
      </c>
      <c r="AT8" s="17">
        <v>997</v>
      </c>
      <c r="AU8" s="17">
        <v>19124</v>
      </c>
      <c r="AV8" s="10">
        <v>552</v>
      </c>
      <c r="AW8" s="10">
        <v>2248</v>
      </c>
      <c r="AX8" s="17">
        <v>524</v>
      </c>
      <c r="AY8" s="17">
        <v>8039</v>
      </c>
      <c r="AZ8" s="10">
        <v>201</v>
      </c>
      <c r="BA8" s="10">
        <v>439</v>
      </c>
      <c r="BB8" s="10">
        <v>600</v>
      </c>
      <c r="BC8" s="10">
        <v>1193</v>
      </c>
      <c r="BD8" s="17">
        <v>777</v>
      </c>
      <c r="BE8" s="17">
        <v>18184</v>
      </c>
      <c r="BF8" s="10">
        <v>68</v>
      </c>
      <c r="BG8" s="10">
        <v>125</v>
      </c>
      <c r="BH8" s="10">
        <v>454</v>
      </c>
      <c r="BI8" s="10">
        <v>1300</v>
      </c>
      <c r="BJ8" s="17">
        <v>132</v>
      </c>
      <c r="BK8" s="17">
        <v>409</v>
      </c>
      <c r="BL8" s="10">
        <v>258</v>
      </c>
      <c r="BM8" s="10">
        <v>841</v>
      </c>
      <c r="BN8" s="10">
        <v>18</v>
      </c>
      <c r="BO8" s="10">
        <v>67</v>
      </c>
      <c r="BP8" s="10">
        <v>0</v>
      </c>
      <c r="BQ8" s="10">
        <v>0</v>
      </c>
      <c r="BR8" s="10">
        <v>12</v>
      </c>
      <c r="BS8" s="10">
        <v>75</v>
      </c>
      <c r="BT8" s="10">
        <v>0</v>
      </c>
      <c r="BU8" s="10">
        <v>0</v>
      </c>
      <c r="BV8" s="17">
        <v>0</v>
      </c>
      <c r="BW8" s="17">
        <v>0</v>
      </c>
      <c r="BX8" s="10">
        <v>158</v>
      </c>
      <c r="BY8" s="10">
        <v>204</v>
      </c>
      <c r="BZ8" s="10">
        <v>11</v>
      </c>
      <c r="CA8" s="10">
        <f t="shared" si="0"/>
        <v>193</v>
      </c>
      <c r="CB8" s="17">
        <v>6719</v>
      </c>
      <c r="CC8" s="10">
        <v>11</v>
      </c>
      <c r="CD8" s="17">
        <v>46</v>
      </c>
      <c r="CE8" s="10">
        <v>0</v>
      </c>
      <c r="CF8" s="10">
        <v>0</v>
      </c>
      <c r="CG8" s="10">
        <v>0</v>
      </c>
      <c r="CH8" s="10">
        <f t="shared" si="1"/>
        <v>0</v>
      </c>
      <c r="CI8" s="17">
        <v>0</v>
      </c>
      <c r="CJ8" s="10">
        <v>0</v>
      </c>
      <c r="CK8" s="10">
        <v>0</v>
      </c>
      <c r="CL8" s="10">
        <v>0</v>
      </c>
      <c r="CM8" s="10">
        <f t="shared" si="2"/>
        <v>0</v>
      </c>
      <c r="CN8" s="17">
        <v>0</v>
      </c>
      <c r="CO8" s="10">
        <v>33</v>
      </c>
      <c r="CP8" s="10">
        <v>21</v>
      </c>
      <c r="CQ8" s="10">
        <v>0</v>
      </c>
      <c r="CR8" s="10">
        <f t="shared" si="3"/>
        <v>21</v>
      </c>
      <c r="CS8" s="17">
        <v>171</v>
      </c>
      <c r="CT8" s="10">
        <v>0</v>
      </c>
      <c r="CU8" s="10">
        <v>0</v>
      </c>
      <c r="CV8" s="10">
        <v>0</v>
      </c>
      <c r="CW8" s="10">
        <f t="shared" si="4"/>
        <v>0</v>
      </c>
      <c r="CX8" s="17">
        <v>0</v>
      </c>
    </row>
    <row r="9" spans="1:102" x14ac:dyDescent="0.2">
      <c r="A9" s="10" t="s">
        <v>18</v>
      </c>
      <c r="B9" s="10">
        <v>612</v>
      </c>
      <c r="C9" s="10">
        <v>4281</v>
      </c>
      <c r="D9" s="10">
        <v>105</v>
      </c>
      <c r="E9" s="10">
        <v>285</v>
      </c>
      <c r="F9" s="17">
        <v>173</v>
      </c>
      <c r="G9" s="17">
        <v>1360</v>
      </c>
      <c r="H9" s="10">
        <v>77</v>
      </c>
      <c r="I9" s="10">
        <v>2561</v>
      </c>
      <c r="J9" s="17">
        <v>310</v>
      </c>
      <c r="K9" s="17">
        <v>591</v>
      </c>
      <c r="L9" s="10">
        <v>1945</v>
      </c>
      <c r="M9" s="10">
        <v>21024</v>
      </c>
      <c r="N9" s="10">
        <v>253</v>
      </c>
      <c r="O9" s="10">
        <v>1422</v>
      </c>
      <c r="P9" s="17">
        <v>0</v>
      </c>
      <c r="Q9" s="17">
        <v>0</v>
      </c>
      <c r="R9" s="10">
        <v>536</v>
      </c>
      <c r="S9" s="10">
        <v>2381</v>
      </c>
      <c r="T9" s="10">
        <v>301</v>
      </c>
      <c r="U9" s="10">
        <v>63294</v>
      </c>
      <c r="V9" s="10">
        <v>86</v>
      </c>
      <c r="W9" s="10">
        <v>134</v>
      </c>
      <c r="X9" s="10">
        <v>0</v>
      </c>
      <c r="Y9" s="17">
        <v>0</v>
      </c>
      <c r="Z9" s="17">
        <v>490</v>
      </c>
      <c r="AA9" s="10">
        <v>1848</v>
      </c>
      <c r="AB9" s="17">
        <v>63</v>
      </c>
      <c r="AC9" s="17">
        <v>188</v>
      </c>
      <c r="AD9" s="10">
        <v>133</v>
      </c>
      <c r="AE9" s="10">
        <v>438</v>
      </c>
      <c r="AF9" s="17">
        <v>131</v>
      </c>
      <c r="AG9" s="17">
        <v>706</v>
      </c>
      <c r="AH9" s="10">
        <v>1880</v>
      </c>
      <c r="AI9" s="10">
        <v>62148</v>
      </c>
      <c r="AJ9" s="10">
        <v>1046</v>
      </c>
      <c r="AK9" s="10">
        <v>10104</v>
      </c>
      <c r="AL9" s="17">
        <v>301</v>
      </c>
      <c r="AM9" s="17">
        <v>15343</v>
      </c>
      <c r="AN9" s="10">
        <v>248</v>
      </c>
      <c r="AO9" s="10">
        <v>545</v>
      </c>
      <c r="AP9" s="17">
        <v>202</v>
      </c>
      <c r="AQ9" s="17">
        <v>1496</v>
      </c>
      <c r="AR9" s="10">
        <v>1684</v>
      </c>
      <c r="AS9" s="10">
        <v>5069</v>
      </c>
      <c r="AT9" s="17">
        <v>2755</v>
      </c>
      <c r="AU9" s="17">
        <v>48894</v>
      </c>
      <c r="AV9" s="10">
        <v>2035</v>
      </c>
      <c r="AW9" s="10">
        <v>9342</v>
      </c>
      <c r="AX9" s="17">
        <v>2024</v>
      </c>
      <c r="AY9" s="17">
        <v>45271</v>
      </c>
      <c r="AZ9" s="10">
        <v>661</v>
      </c>
      <c r="BA9" s="10">
        <v>1773</v>
      </c>
      <c r="BB9" s="10">
        <v>1168</v>
      </c>
      <c r="BC9" s="10">
        <v>2285</v>
      </c>
      <c r="BD9" s="17">
        <v>1733</v>
      </c>
      <c r="BE9" s="17">
        <v>42991</v>
      </c>
      <c r="BF9" s="10">
        <v>214</v>
      </c>
      <c r="BG9" s="10">
        <v>434</v>
      </c>
      <c r="BH9" s="10">
        <v>733</v>
      </c>
      <c r="BI9" s="10">
        <v>1744</v>
      </c>
      <c r="BJ9" s="17">
        <v>388</v>
      </c>
      <c r="BK9" s="17">
        <v>1891</v>
      </c>
      <c r="BL9" s="10">
        <v>652</v>
      </c>
      <c r="BM9" s="10">
        <v>1740</v>
      </c>
      <c r="BN9" s="10">
        <v>235</v>
      </c>
      <c r="BO9" s="10">
        <v>408</v>
      </c>
      <c r="BP9" s="10">
        <v>9</v>
      </c>
      <c r="BQ9" s="10">
        <v>25</v>
      </c>
      <c r="BR9" s="10">
        <v>111</v>
      </c>
      <c r="BS9" s="10">
        <v>434</v>
      </c>
      <c r="BT9" s="10">
        <v>1</v>
      </c>
      <c r="BU9" s="10">
        <v>2</v>
      </c>
      <c r="BV9" s="17">
        <v>0</v>
      </c>
      <c r="BW9" s="17">
        <v>0</v>
      </c>
      <c r="BX9" s="10">
        <v>811</v>
      </c>
      <c r="BY9" s="10">
        <v>2541</v>
      </c>
      <c r="BZ9" s="10">
        <v>327</v>
      </c>
      <c r="CA9" s="10">
        <f t="shared" si="0"/>
        <v>2214</v>
      </c>
      <c r="CB9" s="17">
        <v>39771</v>
      </c>
      <c r="CC9" s="10">
        <v>170</v>
      </c>
      <c r="CD9" s="17">
        <v>3698</v>
      </c>
      <c r="CE9" s="10">
        <v>231</v>
      </c>
      <c r="CF9" s="10">
        <v>5478</v>
      </c>
      <c r="CG9" s="10">
        <v>96</v>
      </c>
      <c r="CH9" s="10">
        <f t="shared" si="1"/>
        <v>5382</v>
      </c>
      <c r="CI9" s="17">
        <v>33929</v>
      </c>
      <c r="CJ9" s="10">
        <v>9</v>
      </c>
      <c r="CK9" s="10">
        <v>18</v>
      </c>
      <c r="CL9" s="10">
        <v>3</v>
      </c>
      <c r="CM9" s="10">
        <f t="shared" si="2"/>
        <v>15</v>
      </c>
      <c r="CN9" s="17">
        <v>177</v>
      </c>
      <c r="CO9" s="10">
        <v>8</v>
      </c>
      <c r="CP9" s="10">
        <v>4</v>
      </c>
      <c r="CQ9" s="10">
        <v>0</v>
      </c>
      <c r="CR9" s="10">
        <f t="shared" si="3"/>
        <v>4</v>
      </c>
      <c r="CS9" s="17">
        <v>8</v>
      </c>
      <c r="CT9" s="10">
        <v>15</v>
      </c>
      <c r="CU9" s="10">
        <v>11</v>
      </c>
      <c r="CV9" s="10">
        <v>0</v>
      </c>
      <c r="CW9" s="10">
        <f t="shared" si="4"/>
        <v>11</v>
      </c>
      <c r="CX9" s="17">
        <v>15</v>
      </c>
    </row>
    <row r="10" spans="1:102" x14ac:dyDescent="0.2">
      <c r="A10" s="10" t="s">
        <v>19</v>
      </c>
      <c r="B10" s="10">
        <v>927</v>
      </c>
      <c r="C10" s="10">
        <v>49833</v>
      </c>
      <c r="D10" s="10">
        <v>269</v>
      </c>
      <c r="E10" s="10">
        <v>747</v>
      </c>
      <c r="F10" s="17">
        <v>530</v>
      </c>
      <c r="G10" s="17">
        <v>8352</v>
      </c>
      <c r="H10" s="10">
        <v>0</v>
      </c>
      <c r="I10" s="10">
        <v>0</v>
      </c>
      <c r="J10" s="17">
        <v>0</v>
      </c>
      <c r="K10" s="17">
        <v>0</v>
      </c>
      <c r="L10" s="10">
        <v>0</v>
      </c>
      <c r="M10" s="10">
        <v>0</v>
      </c>
      <c r="N10" s="10">
        <v>0</v>
      </c>
      <c r="O10" s="10">
        <v>0</v>
      </c>
      <c r="P10" s="17">
        <v>0</v>
      </c>
      <c r="Q10" s="17">
        <v>0</v>
      </c>
      <c r="R10" s="10">
        <v>0</v>
      </c>
      <c r="S10" s="10">
        <v>0</v>
      </c>
      <c r="T10" s="10">
        <v>114</v>
      </c>
      <c r="U10" s="10">
        <v>4690</v>
      </c>
      <c r="V10" s="10">
        <v>0</v>
      </c>
      <c r="W10" s="10">
        <v>0</v>
      </c>
      <c r="X10" s="10">
        <v>0</v>
      </c>
      <c r="Y10" s="17">
        <v>0</v>
      </c>
      <c r="Z10" s="17">
        <v>0</v>
      </c>
      <c r="AA10" s="10">
        <v>0</v>
      </c>
      <c r="AB10" s="17">
        <v>0</v>
      </c>
      <c r="AC10" s="17">
        <v>0</v>
      </c>
      <c r="AD10" s="10">
        <v>0</v>
      </c>
      <c r="AE10" s="10">
        <v>0</v>
      </c>
      <c r="AF10" s="17">
        <v>0</v>
      </c>
      <c r="AG10" s="17">
        <v>0</v>
      </c>
      <c r="AH10" s="25">
        <v>7</v>
      </c>
      <c r="AI10" s="25">
        <v>7</v>
      </c>
      <c r="AJ10" s="10">
        <v>0</v>
      </c>
      <c r="AK10" s="10">
        <v>0</v>
      </c>
      <c r="AL10" s="17">
        <v>0</v>
      </c>
      <c r="AM10" s="17">
        <v>0</v>
      </c>
      <c r="AN10" s="10">
        <v>0</v>
      </c>
      <c r="AO10" s="10">
        <v>0</v>
      </c>
      <c r="AP10" s="17">
        <v>0</v>
      </c>
      <c r="AQ10" s="17">
        <v>0</v>
      </c>
      <c r="AR10" s="10">
        <v>791</v>
      </c>
      <c r="AS10" s="10">
        <v>2545</v>
      </c>
      <c r="AT10" s="17">
        <v>1071</v>
      </c>
      <c r="AU10" s="17">
        <v>17595</v>
      </c>
      <c r="AV10" s="10">
        <v>308</v>
      </c>
      <c r="AW10" s="10">
        <v>1769</v>
      </c>
      <c r="AX10" s="17">
        <v>563</v>
      </c>
      <c r="AY10" s="17">
        <v>8879</v>
      </c>
      <c r="AZ10" s="10">
        <v>110</v>
      </c>
      <c r="BA10" s="10">
        <v>353</v>
      </c>
      <c r="BB10" s="10">
        <v>275</v>
      </c>
      <c r="BC10" s="10">
        <v>577</v>
      </c>
      <c r="BD10" s="17">
        <v>302</v>
      </c>
      <c r="BE10" s="17">
        <v>6018</v>
      </c>
      <c r="BF10" s="10">
        <v>42</v>
      </c>
      <c r="BG10" s="10">
        <v>69</v>
      </c>
      <c r="BH10" s="10">
        <v>0</v>
      </c>
      <c r="BI10" s="10">
        <v>0</v>
      </c>
      <c r="BJ10" s="17">
        <v>0</v>
      </c>
      <c r="BK10" s="17">
        <v>0</v>
      </c>
      <c r="BL10" s="10">
        <v>372</v>
      </c>
      <c r="BM10" s="10">
        <v>1454</v>
      </c>
      <c r="BN10" s="10">
        <v>76</v>
      </c>
      <c r="BO10" s="10">
        <v>248</v>
      </c>
      <c r="BP10" s="10">
        <v>0</v>
      </c>
      <c r="BQ10" s="10">
        <v>0</v>
      </c>
      <c r="BR10" s="10">
        <v>0</v>
      </c>
      <c r="BS10" s="10">
        <v>0</v>
      </c>
      <c r="BT10" s="10">
        <v>14</v>
      </c>
      <c r="BU10" s="10">
        <v>28</v>
      </c>
      <c r="BV10" s="17">
        <v>0</v>
      </c>
      <c r="BW10" s="17">
        <v>0</v>
      </c>
      <c r="BX10" s="10">
        <v>0</v>
      </c>
      <c r="BY10" s="10">
        <v>0</v>
      </c>
      <c r="BZ10" s="10">
        <v>0</v>
      </c>
      <c r="CA10" s="10">
        <f t="shared" si="0"/>
        <v>0</v>
      </c>
      <c r="CB10" s="17">
        <v>0</v>
      </c>
      <c r="CC10" s="10">
        <v>0</v>
      </c>
      <c r="CD10" s="17">
        <v>0</v>
      </c>
      <c r="CE10" s="10">
        <v>0</v>
      </c>
      <c r="CF10" s="10">
        <v>0</v>
      </c>
      <c r="CG10" s="10">
        <v>0</v>
      </c>
      <c r="CH10" s="10">
        <f t="shared" si="1"/>
        <v>0</v>
      </c>
      <c r="CI10" s="17">
        <v>0</v>
      </c>
      <c r="CJ10" s="10">
        <v>0</v>
      </c>
      <c r="CK10" s="10">
        <v>0</v>
      </c>
      <c r="CL10" s="10">
        <v>0</v>
      </c>
      <c r="CM10" s="10">
        <f t="shared" si="2"/>
        <v>0</v>
      </c>
      <c r="CN10" s="17">
        <v>0</v>
      </c>
      <c r="CO10" s="10">
        <v>0</v>
      </c>
      <c r="CP10" s="10">
        <v>0</v>
      </c>
      <c r="CQ10" s="10">
        <v>0</v>
      </c>
      <c r="CR10" s="10">
        <f t="shared" si="3"/>
        <v>0</v>
      </c>
      <c r="CS10" s="17">
        <v>0</v>
      </c>
      <c r="CT10" s="10">
        <v>0</v>
      </c>
      <c r="CU10" s="10">
        <v>0</v>
      </c>
      <c r="CV10" s="10">
        <v>0</v>
      </c>
      <c r="CW10" s="10">
        <f t="shared" si="4"/>
        <v>0</v>
      </c>
      <c r="CX10" s="17">
        <v>0</v>
      </c>
    </row>
    <row r="11" spans="1:102" x14ac:dyDescent="0.2">
      <c r="A11" s="10" t="s">
        <v>20</v>
      </c>
      <c r="B11" s="10">
        <v>197</v>
      </c>
      <c r="C11" s="10">
        <v>519</v>
      </c>
      <c r="D11" s="10">
        <v>282</v>
      </c>
      <c r="E11" s="10">
        <v>772</v>
      </c>
      <c r="F11" s="17">
        <v>425</v>
      </c>
      <c r="G11" s="17">
        <v>8274</v>
      </c>
      <c r="H11" s="10">
        <v>562</v>
      </c>
      <c r="I11" s="10">
        <v>126323</v>
      </c>
      <c r="J11" s="17">
        <v>30861</v>
      </c>
      <c r="K11" s="17">
        <v>174880</v>
      </c>
      <c r="L11" s="10">
        <v>1922</v>
      </c>
      <c r="M11" s="10">
        <v>38243</v>
      </c>
      <c r="N11" s="10">
        <v>1123</v>
      </c>
      <c r="O11" s="10">
        <v>5514</v>
      </c>
      <c r="P11" s="17">
        <v>23</v>
      </c>
      <c r="Q11" s="17">
        <v>38</v>
      </c>
      <c r="R11" s="10">
        <v>1106</v>
      </c>
      <c r="S11" s="10">
        <v>5683</v>
      </c>
      <c r="T11" s="10">
        <v>200</v>
      </c>
      <c r="U11" s="10">
        <v>22093</v>
      </c>
      <c r="V11" s="10">
        <v>820</v>
      </c>
      <c r="W11" s="10">
        <v>2295</v>
      </c>
      <c r="X11" s="10">
        <v>331</v>
      </c>
      <c r="Y11" s="17">
        <v>17802</v>
      </c>
      <c r="Z11" s="17">
        <v>1536</v>
      </c>
      <c r="AA11" s="10">
        <v>14418</v>
      </c>
      <c r="AB11" s="17">
        <v>867</v>
      </c>
      <c r="AC11" s="17">
        <v>3016</v>
      </c>
      <c r="AD11" s="10">
        <v>1327</v>
      </c>
      <c r="AE11" s="10">
        <v>9546</v>
      </c>
      <c r="AF11" s="17">
        <v>3185</v>
      </c>
      <c r="AG11" s="17">
        <v>37649</v>
      </c>
      <c r="AH11" s="10">
        <v>1795</v>
      </c>
      <c r="AI11" s="10">
        <v>182322</v>
      </c>
      <c r="AJ11" s="10">
        <v>1842</v>
      </c>
      <c r="AK11" s="10">
        <v>26185</v>
      </c>
      <c r="AL11" s="17">
        <v>950</v>
      </c>
      <c r="AM11" s="17">
        <v>4033</v>
      </c>
      <c r="AN11" s="10">
        <v>347</v>
      </c>
      <c r="AO11" s="10">
        <v>741</v>
      </c>
      <c r="AP11" s="17">
        <v>124</v>
      </c>
      <c r="AQ11" s="17">
        <v>1379</v>
      </c>
      <c r="AR11" s="10">
        <v>1074</v>
      </c>
      <c r="AS11" s="10">
        <v>2718</v>
      </c>
      <c r="AT11" s="17">
        <v>1427</v>
      </c>
      <c r="AU11" s="17">
        <v>19951</v>
      </c>
      <c r="AV11" s="10">
        <v>699</v>
      </c>
      <c r="AW11" s="10">
        <v>2009</v>
      </c>
      <c r="AX11" s="17">
        <v>385</v>
      </c>
      <c r="AY11" s="17">
        <v>10320</v>
      </c>
      <c r="AZ11" s="10">
        <v>158</v>
      </c>
      <c r="BA11" s="10">
        <v>588</v>
      </c>
      <c r="BB11" s="10">
        <v>568</v>
      </c>
      <c r="BC11" s="10">
        <v>1012</v>
      </c>
      <c r="BD11" s="17">
        <v>475</v>
      </c>
      <c r="BE11" s="17">
        <v>10850</v>
      </c>
      <c r="BF11" s="10">
        <v>596</v>
      </c>
      <c r="BG11" s="10">
        <v>2116</v>
      </c>
      <c r="BH11" s="10">
        <v>818</v>
      </c>
      <c r="BI11" s="10">
        <v>1902</v>
      </c>
      <c r="BJ11" s="17">
        <v>1137</v>
      </c>
      <c r="BK11" s="17">
        <v>5072</v>
      </c>
      <c r="BL11" s="10">
        <v>433</v>
      </c>
      <c r="BM11" s="10">
        <v>1313</v>
      </c>
      <c r="BN11" s="10">
        <v>82</v>
      </c>
      <c r="BO11" s="10">
        <v>353</v>
      </c>
      <c r="BP11" s="10">
        <v>178</v>
      </c>
      <c r="BQ11" s="10">
        <v>3128</v>
      </c>
      <c r="BR11" s="10">
        <v>31</v>
      </c>
      <c r="BS11" s="10">
        <v>168</v>
      </c>
      <c r="BT11" s="10">
        <v>0</v>
      </c>
      <c r="BU11" s="10">
        <v>0</v>
      </c>
      <c r="BV11" s="17">
        <v>0</v>
      </c>
      <c r="BW11" s="17">
        <v>0</v>
      </c>
      <c r="BX11" s="10">
        <v>1089</v>
      </c>
      <c r="BY11" s="10">
        <v>2311</v>
      </c>
      <c r="BZ11" s="10">
        <v>56</v>
      </c>
      <c r="CA11" s="10">
        <f t="shared" si="0"/>
        <v>2255</v>
      </c>
      <c r="CB11" s="17">
        <v>68201</v>
      </c>
      <c r="CC11" s="10">
        <v>262</v>
      </c>
      <c r="CD11" s="17">
        <v>2860</v>
      </c>
      <c r="CE11" s="10">
        <v>588</v>
      </c>
      <c r="CF11" s="10">
        <v>5125</v>
      </c>
      <c r="CG11" s="10">
        <v>270</v>
      </c>
      <c r="CH11" s="10">
        <f t="shared" si="1"/>
        <v>4855</v>
      </c>
      <c r="CI11" s="17">
        <v>26439</v>
      </c>
      <c r="CJ11" s="10">
        <v>0</v>
      </c>
      <c r="CK11" s="10">
        <v>0</v>
      </c>
      <c r="CL11" s="10">
        <v>0</v>
      </c>
      <c r="CM11" s="10">
        <f t="shared" si="2"/>
        <v>0</v>
      </c>
      <c r="CN11" s="17">
        <v>0</v>
      </c>
      <c r="CO11" s="10">
        <v>0</v>
      </c>
      <c r="CP11" s="10">
        <v>0</v>
      </c>
      <c r="CQ11" s="10">
        <v>0</v>
      </c>
      <c r="CR11" s="10">
        <f t="shared" si="3"/>
        <v>0</v>
      </c>
      <c r="CS11" s="17">
        <v>0</v>
      </c>
      <c r="CT11" s="10">
        <v>0</v>
      </c>
      <c r="CU11" s="10">
        <v>0</v>
      </c>
      <c r="CV11" s="10">
        <v>0</v>
      </c>
      <c r="CW11" s="10">
        <f t="shared" si="4"/>
        <v>0</v>
      </c>
      <c r="CX11" s="17">
        <v>0</v>
      </c>
    </row>
    <row r="12" spans="1:102" x14ac:dyDescent="0.2">
      <c r="A12" s="10" t="s">
        <v>21</v>
      </c>
      <c r="B12" s="10">
        <v>16</v>
      </c>
      <c r="C12" s="10">
        <v>16</v>
      </c>
      <c r="D12" s="10">
        <v>43</v>
      </c>
      <c r="E12" s="10">
        <v>128</v>
      </c>
      <c r="F12" s="17">
        <v>53</v>
      </c>
      <c r="G12" s="17">
        <v>1803</v>
      </c>
      <c r="H12" s="10">
        <v>0</v>
      </c>
      <c r="I12" s="10">
        <v>0</v>
      </c>
      <c r="J12" s="17">
        <v>0</v>
      </c>
      <c r="K12" s="17">
        <v>0</v>
      </c>
      <c r="L12" s="10">
        <v>688</v>
      </c>
      <c r="M12" s="10">
        <v>3382</v>
      </c>
      <c r="N12" s="10">
        <v>95</v>
      </c>
      <c r="O12" s="10">
        <v>200</v>
      </c>
      <c r="P12" s="17">
        <v>0</v>
      </c>
      <c r="Q12" s="17">
        <v>0</v>
      </c>
      <c r="R12" s="10">
        <v>351</v>
      </c>
      <c r="S12" s="10">
        <v>1356</v>
      </c>
      <c r="T12" s="10">
        <v>55</v>
      </c>
      <c r="U12" s="10">
        <v>8596</v>
      </c>
      <c r="V12" s="10">
        <v>27</v>
      </c>
      <c r="W12" s="10">
        <v>38</v>
      </c>
      <c r="X12" s="10">
        <v>0</v>
      </c>
      <c r="Y12" s="17">
        <v>0</v>
      </c>
      <c r="Z12" s="17">
        <v>248</v>
      </c>
      <c r="AA12" s="10">
        <v>843</v>
      </c>
      <c r="AB12" s="17">
        <v>4</v>
      </c>
      <c r="AC12" s="17">
        <v>20</v>
      </c>
      <c r="AD12" s="10">
        <v>0</v>
      </c>
      <c r="AE12" s="10">
        <v>0</v>
      </c>
      <c r="AF12" s="17">
        <v>0</v>
      </c>
      <c r="AG12" s="17">
        <v>0</v>
      </c>
      <c r="AH12" s="10">
        <v>706</v>
      </c>
      <c r="AI12" s="10">
        <v>6327</v>
      </c>
      <c r="AJ12" s="10">
        <v>443</v>
      </c>
      <c r="AK12" s="10">
        <v>1265</v>
      </c>
      <c r="AL12" s="17">
        <v>85</v>
      </c>
      <c r="AM12" s="17">
        <v>2737</v>
      </c>
      <c r="AN12" s="10">
        <v>121</v>
      </c>
      <c r="AO12" s="10">
        <v>232</v>
      </c>
      <c r="AP12" s="17">
        <v>92</v>
      </c>
      <c r="AQ12" s="17">
        <v>704</v>
      </c>
      <c r="AR12" s="10">
        <v>880</v>
      </c>
      <c r="AS12" s="10">
        <v>3629</v>
      </c>
      <c r="AT12" s="17">
        <v>1985</v>
      </c>
      <c r="AU12" s="17">
        <v>46087</v>
      </c>
      <c r="AV12" s="10">
        <v>791</v>
      </c>
      <c r="AW12" s="10">
        <v>2815</v>
      </c>
      <c r="AX12" s="17">
        <v>347</v>
      </c>
      <c r="AY12" s="17">
        <v>9748</v>
      </c>
      <c r="AZ12" s="10">
        <v>430</v>
      </c>
      <c r="BA12" s="10">
        <v>1029</v>
      </c>
      <c r="BB12" s="10">
        <v>359</v>
      </c>
      <c r="BC12" s="10">
        <v>870</v>
      </c>
      <c r="BD12" s="17">
        <v>454</v>
      </c>
      <c r="BE12" s="17">
        <v>12676</v>
      </c>
      <c r="BF12" s="10">
        <v>174</v>
      </c>
      <c r="BG12" s="10">
        <v>303</v>
      </c>
      <c r="BH12" s="10">
        <v>473</v>
      </c>
      <c r="BI12" s="10">
        <v>1645</v>
      </c>
      <c r="BJ12" s="17">
        <v>199</v>
      </c>
      <c r="BK12" s="17">
        <v>768</v>
      </c>
      <c r="BL12" s="10">
        <v>398</v>
      </c>
      <c r="BM12" s="10">
        <v>1461</v>
      </c>
      <c r="BN12" s="10">
        <v>54</v>
      </c>
      <c r="BO12" s="10">
        <v>100</v>
      </c>
      <c r="BP12" s="10">
        <v>57</v>
      </c>
      <c r="BQ12" s="10">
        <v>170</v>
      </c>
      <c r="BR12" s="10">
        <v>17</v>
      </c>
      <c r="BS12" s="10">
        <v>58</v>
      </c>
      <c r="BT12" s="10">
        <v>0</v>
      </c>
      <c r="BU12" s="10">
        <v>0</v>
      </c>
      <c r="BV12" s="17">
        <v>0</v>
      </c>
      <c r="BW12" s="17">
        <v>0</v>
      </c>
      <c r="BX12" s="10">
        <v>117</v>
      </c>
      <c r="BY12" s="10">
        <v>176</v>
      </c>
      <c r="BZ12" s="10">
        <v>6</v>
      </c>
      <c r="CA12" s="10">
        <f t="shared" si="0"/>
        <v>170</v>
      </c>
      <c r="CB12" s="17">
        <v>4518</v>
      </c>
      <c r="CC12" s="10">
        <v>41</v>
      </c>
      <c r="CD12" s="17">
        <v>1319</v>
      </c>
      <c r="CE12" s="10">
        <v>0</v>
      </c>
      <c r="CF12" s="10">
        <v>0</v>
      </c>
      <c r="CG12" s="10">
        <v>0</v>
      </c>
      <c r="CH12" s="10">
        <f t="shared" si="1"/>
        <v>0</v>
      </c>
      <c r="CI12" s="17">
        <v>0</v>
      </c>
      <c r="CJ12" s="10">
        <v>0</v>
      </c>
      <c r="CK12" s="10">
        <v>0</v>
      </c>
      <c r="CL12" s="10">
        <v>0</v>
      </c>
      <c r="CM12" s="10">
        <f t="shared" si="2"/>
        <v>0</v>
      </c>
      <c r="CN12" s="17">
        <v>0</v>
      </c>
      <c r="CO12" s="10">
        <v>6</v>
      </c>
      <c r="CP12" s="10">
        <v>6</v>
      </c>
      <c r="CQ12" s="10">
        <v>0</v>
      </c>
      <c r="CR12" s="10">
        <f t="shared" si="3"/>
        <v>6</v>
      </c>
      <c r="CS12" s="17">
        <v>39</v>
      </c>
      <c r="CT12" s="10">
        <v>0</v>
      </c>
      <c r="CU12" s="10">
        <v>0</v>
      </c>
      <c r="CV12" s="10">
        <v>0</v>
      </c>
      <c r="CW12" s="10">
        <f t="shared" si="4"/>
        <v>0</v>
      </c>
      <c r="CX12" s="17">
        <v>0</v>
      </c>
    </row>
    <row r="13" spans="1:102" x14ac:dyDescent="0.2">
      <c r="A13" s="10" t="s">
        <v>22</v>
      </c>
      <c r="B13" s="10">
        <v>172</v>
      </c>
      <c r="C13" s="10">
        <v>1563</v>
      </c>
      <c r="D13" s="10">
        <v>164</v>
      </c>
      <c r="E13" s="10">
        <v>827</v>
      </c>
      <c r="F13" s="17">
        <v>135</v>
      </c>
      <c r="G13" s="17">
        <v>575</v>
      </c>
      <c r="H13" s="10">
        <v>1445</v>
      </c>
      <c r="I13" s="10">
        <v>337539</v>
      </c>
      <c r="J13" s="17">
        <v>68994</v>
      </c>
      <c r="K13" s="17">
        <v>503411</v>
      </c>
      <c r="L13" s="10">
        <v>1257</v>
      </c>
      <c r="M13" s="10">
        <v>10807</v>
      </c>
      <c r="N13" s="10">
        <v>600</v>
      </c>
      <c r="O13" s="10">
        <v>2065</v>
      </c>
      <c r="P13" s="17">
        <v>467</v>
      </c>
      <c r="Q13" s="17">
        <v>270</v>
      </c>
      <c r="R13" s="10">
        <v>1015</v>
      </c>
      <c r="S13" s="10">
        <v>2767</v>
      </c>
      <c r="T13" s="10">
        <v>189</v>
      </c>
      <c r="U13" s="10">
        <v>56653</v>
      </c>
      <c r="V13" s="10">
        <v>588</v>
      </c>
      <c r="W13" s="10">
        <v>1070</v>
      </c>
      <c r="X13" s="10">
        <v>309</v>
      </c>
      <c r="Y13" s="17">
        <v>19768</v>
      </c>
      <c r="Z13" s="17">
        <v>914</v>
      </c>
      <c r="AA13" s="10">
        <v>3179</v>
      </c>
      <c r="AB13" s="17">
        <v>774</v>
      </c>
      <c r="AC13" s="17">
        <v>3222</v>
      </c>
      <c r="AD13" s="10">
        <v>1277</v>
      </c>
      <c r="AE13" s="10">
        <v>5311</v>
      </c>
      <c r="AF13" s="17">
        <v>1835</v>
      </c>
      <c r="AG13" s="17">
        <v>22936</v>
      </c>
      <c r="AH13" s="10">
        <v>1036</v>
      </c>
      <c r="AI13" s="10">
        <v>115506</v>
      </c>
      <c r="AJ13" s="10">
        <v>1401</v>
      </c>
      <c r="AK13" s="10">
        <v>8362</v>
      </c>
      <c r="AL13" s="17">
        <v>1600</v>
      </c>
      <c r="AM13" s="17">
        <v>18905</v>
      </c>
      <c r="AN13" s="10">
        <v>307</v>
      </c>
      <c r="AO13" s="10">
        <v>675</v>
      </c>
      <c r="AP13" s="17">
        <v>328</v>
      </c>
      <c r="AQ13" s="17">
        <v>3699</v>
      </c>
      <c r="AR13" s="10">
        <v>742</v>
      </c>
      <c r="AS13" s="10">
        <v>1624</v>
      </c>
      <c r="AT13" s="17">
        <v>789</v>
      </c>
      <c r="AU13" s="17">
        <v>10273</v>
      </c>
      <c r="AV13" s="10">
        <v>398</v>
      </c>
      <c r="AW13" s="10">
        <v>1236</v>
      </c>
      <c r="AX13" s="17">
        <v>205</v>
      </c>
      <c r="AY13" s="17">
        <v>10716</v>
      </c>
      <c r="AZ13" s="10">
        <v>113</v>
      </c>
      <c r="BA13" s="10">
        <v>218</v>
      </c>
      <c r="BB13" s="10">
        <v>432</v>
      </c>
      <c r="BC13" s="10">
        <v>888</v>
      </c>
      <c r="BD13" s="17">
        <v>585</v>
      </c>
      <c r="BE13" s="17">
        <v>18815</v>
      </c>
      <c r="BF13" s="10">
        <v>373</v>
      </c>
      <c r="BG13" s="10">
        <v>917</v>
      </c>
      <c r="BH13" s="10">
        <v>366</v>
      </c>
      <c r="BI13" s="10">
        <v>753</v>
      </c>
      <c r="BJ13" s="17">
        <v>284</v>
      </c>
      <c r="BK13" s="17">
        <v>1637</v>
      </c>
      <c r="BL13" s="10">
        <v>273</v>
      </c>
      <c r="BM13" s="10">
        <v>2420</v>
      </c>
      <c r="BN13" s="10">
        <v>272</v>
      </c>
      <c r="BO13" s="10">
        <v>1759</v>
      </c>
      <c r="BP13" s="10">
        <v>17</v>
      </c>
      <c r="BQ13" s="10">
        <v>63</v>
      </c>
      <c r="BR13" s="10">
        <v>99</v>
      </c>
      <c r="BS13" s="10">
        <v>1278</v>
      </c>
      <c r="BT13" s="10">
        <v>0</v>
      </c>
      <c r="BU13" s="10">
        <v>0</v>
      </c>
      <c r="BV13" s="17">
        <v>0</v>
      </c>
      <c r="BW13" s="17">
        <v>0</v>
      </c>
      <c r="BX13" s="10">
        <v>1386</v>
      </c>
      <c r="BY13" s="10">
        <v>4687</v>
      </c>
      <c r="BZ13" s="10">
        <v>1146</v>
      </c>
      <c r="CA13" s="10">
        <f t="shared" si="0"/>
        <v>3541</v>
      </c>
      <c r="CB13" s="17">
        <v>82009</v>
      </c>
      <c r="CC13" s="10">
        <v>91</v>
      </c>
      <c r="CD13" s="17">
        <v>956</v>
      </c>
      <c r="CE13" s="10">
        <v>457</v>
      </c>
      <c r="CF13" s="10">
        <v>654</v>
      </c>
      <c r="CG13" s="10">
        <v>54</v>
      </c>
      <c r="CH13" s="10">
        <f t="shared" si="1"/>
        <v>600</v>
      </c>
      <c r="CI13" s="17">
        <v>4710</v>
      </c>
      <c r="CJ13" s="10">
        <v>8</v>
      </c>
      <c r="CK13" s="10">
        <v>8</v>
      </c>
      <c r="CL13" s="10">
        <v>0</v>
      </c>
      <c r="CM13" s="10">
        <f t="shared" si="2"/>
        <v>8</v>
      </c>
      <c r="CN13" s="17">
        <v>201</v>
      </c>
      <c r="CO13" s="10">
        <v>8</v>
      </c>
      <c r="CP13" s="10">
        <v>4</v>
      </c>
      <c r="CQ13" s="10">
        <v>0</v>
      </c>
      <c r="CR13" s="10">
        <f t="shared" si="3"/>
        <v>4</v>
      </c>
      <c r="CS13" s="17">
        <v>8</v>
      </c>
      <c r="CT13" s="10">
        <v>0</v>
      </c>
      <c r="CU13" s="10">
        <v>0</v>
      </c>
      <c r="CV13" s="10">
        <v>0</v>
      </c>
      <c r="CW13" s="10">
        <f t="shared" si="4"/>
        <v>0</v>
      </c>
      <c r="CX13" s="17">
        <v>0</v>
      </c>
    </row>
    <row r="14" spans="1:102" x14ac:dyDescent="0.2">
      <c r="A14" s="10" t="s">
        <v>23</v>
      </c>
      <c r="B14" s="10">
        <v>0</v>
      </c>
      <c r="C14" s="10">
        <v>0</v>
      </c>
      <c r="D14" s="10">
        <v>0</v>
      </c>
      <c r="E14" s="10">
        <v>0</v>
      </c>
      <c r="F14" s="17">
        <v>0</v>
      </c>
      <c r="G14" s="17">
        <v>0</v>
      </c>
      <c r="H14" s="10">
        <v>4225</v>
      </c>
      <c r="I14" s="10">
        <v>1385134</v>
      </c>
      <c r="J14" s="17">
        <v>537543</v>
      </c>
      <c r="K14" s="17">
        <v>3292383</v>
      </c>
      <c r="L14" s="10">
        <v>889</v>
      </c>
      <c r="M14" s="10">
        <v>2994</v>
      </c>
      <c r="N14" s="10">
        <v>233</v>
      </c>
      <c r="O14" s="10">
        <v>857</v>
      </c>
      <c r="P14" s="17">
        <v>441</v>
      </c>
      <c r="Q14" s="17">
        <v>1444</v>
      </c>
      <c r="R14" s="10">
        <v>1739</v>
      </c>
      <c r="S14" s="10">
        <v>3831</v>
      </c>
      <c r="T14" s="10">
        <v>33</v>
      </c>
      <c r="U14" s="10">
        <v>10130</v>
      </c>
      <c r="V14" s="10">
        <v>570</v>
      </c>
      <c r="W14" s="10">
        <v>786</v>
      </c>
      <c r="X14" s="10">
        <v>534</v>
      </c>
      <c r="Y14" s="17">
        <v>39334</v>
      </c>
      <c r="Z14" s="17">
        <v>1108</v>
      </c>
      <c r="AA14" s="10">
        <v>7600</v>
      </c>
      <c r="AB14" s="17">
        <v>1627</v>
      </c>
      <c r="AC14" s="17">
        <v>7081</v>
      </c>
      <c r="AD14" s="10">
        <v>1742</v>
      </c>
      <c r="AE14" s="10">
        <v>5102</v>
      </c>
      <c r="AF14" s="17">
        <v>1477</v>
      </c>
      <c r="AG14" s="17">
        <v>25278</v>
      </c>
      <c r="AH14" s="10">
        <v>1080</v>
      </c>
      <c r="AI14" s="10">
        <v>71075</v>
      </c>
      <c r="AJ14" s="10">
        <v>1685</v>
      </c>
      <c r="AK14" s="10">
        <v>5229</v>
      </c>
      <c r="AL14" s="17">
        <v>766</v>
      </c>
      <c r="AM14" s="17">
        <v>9793</v>
      </c>
      <c r="AN14" s="10">
        <v>122</v>
      </c>
      <c r="AO14" s="10">
        <v>352</v>
      </c>
      <c r="AP14" s="17">
        <v>80</v>
      </c>
      <c r="AQ14" s="17">
        <v>772</v>
      </c>
      <c r="AR14" s="10">
        <v>833</v>
      </c>
      <c r="AS14" s="10">
        <v>1297</v>
      </c>
      <c r="AT14" s="17">
        <v>606</v>
      </c>
      <c r="AU14" s="17">
        <v>8274</v>
      </c>
      <c r="AV14" s="10">
        <v>302</v>
      </c>
      <c r="AW14" s="10">
        <v>512</v>
      </c>
      <c r="AX14" s="17">
        <v>161</v>
      </c>
      <c r="AY14" s="17">
        <v>6885</v>
      </c>
      <c r="AZ14" s="10">
        <v>78</v>
      </c>
      <c r="BA14" s="10">
        <v>96</v>
      </c>
      <c r="BB14" s="10">
        <v>143</v>
      </c>
      <c r="BC14" s="10">
        <v>189</v>
      </c>
      <c r="BD14" s="17">
        <v>125</v>
      </c>
      <c r="BE14" s="17">
        <v>1776</v>
      </c>
      <c r="BF14" s="10">
        <v>137</v>
      </c>
      <c r="BG14" s="10">
        <v>183</v>
      </c>
      <c r="BH14" s="10">
        <v>455</v>
      </c>
      <c r="BI14" s="10">
        <v>1112</v>
      </c>
      <c r="BJ14" s="17">
        <v>391</v>
      </c>
      <c r="BK14" s="17">
        <v>1416</v>
      </c>
      <c r="BL14" s="10">
        <v>123</v>
      </c>
      <c r="BM14" s="10">
        <v>214</v>
      </c>
      <c r="BN14" s="10">
        <v>47</v>
      </c>
      <c r="BO14" s="10">
        <v>78</v>
      </c>
      <c r="BP14" s="10">
        <v>0</v>
      </c>
      <c r="BQ14" s="10">
        <v>0</v>
      </c>
      <c r="BR14" s="10">
        <v>45</v>
      </c>
      <c r="BS14" s="10">
        <v>45</v>
      </c>
      <c r="BT14" s="10">
        <v>0</v>
      </c>
      <c r="BU14" s="10">
        <v>0</v>
      </c>
      <c r="BV14" s="17">
        <v>0</v>
      </c>
      <c r="BW14" s="17">
        <v>0</v>
      </c>
      <c r="BX14" s="10">
        <v>3673</v>
      </c>
      <c r="BY14" s="10">
        <v>8904</v>
      </c>
      <c r="BZ14" s="10">
        <v>809</v>
      </c>
      <c r="CA14" s="10">
        <f t="shared" si="0"/>
        <v>8095</v>
      </c>
      <c r="CB14" s="17">
        <v>270331</v>
      </c>
      <c r="CC14" s="10">
        <v>184</v>
      </c>
      <c r="CD14" s="17">
        <v>2957</v>
      </c>
      <c r="CE14" s="10">
        <v>359</v>
      </c>
      <c r="CF14" s="10">
        <v>551</v>
      </c>
      <c r="CG14" s="10">
        <v>29</v>
      </c>
      <c r="CH14" s="10">
        <f t="shared" si="1"/>
        <v>522</v>
      </c>
      <c r="CI14" s="17">
        <v>5364</v>
      </c>
      <c r="CJ14" s="10">
        <v>0</v>
      </c>
      <c r="CK14" s="10">
        <v>0</v>
      </c>
      <c r="CL14" s="10">
        <v>0</v>
      </c>
      <c r="CM14" s="10">
        <f t="shared" si="2"/>
        <v>0</v>
      </c>
      <c r="CN14" s="17">
        <v>0</v>
      </c>
      <c r="CO14" s="10">
        <v>0</v>
      </c>
      <c r="CP14" s="10">
        <v>0</v>
      </c>
      <c r="CQ14" s="10">
        <v>0</v>
      </c>
      <c r="CR14" s="10">
        <f t="shared" si="3"/>
        <v>0</v>
      </c>
      <c r="CS14" s="17">
        <v>0</v>
      </c>
      <c r="CT14" s="10">
        <v>0</v>
      </c>
      <c r="CU14" s="10">
        <v>0</v>
      </c>
      <c r="CV14" s="10">
        <v>0</v>
      </c>
      <c r="CW14" s="10">
        <f t="shared" si="4"/>
        <v>0</v>
      </c>
      <c r="CX14" s="17">
        <v>0</v>
      </c>
    </row>
    <row r="15" spans="1:102" x14ac:dyDescent="0.2">
      <c r="A15" s="10" t="s">
        <v>55</v>
      </c>
      <c r="B15" s="10">
        <v>0</v>
      </c>
      <c r="C15" s="10">
        <v>0</v>
      </c>
      <c r="D15" s="10">
        <v>0</v>
      </c>
      <c r="E15" s="10">
        <v>0</v>
      </c>
      <c r="F15" s="17">
        <v>0</v>
      </c>
      <c r="G15" s="17">
        <v>0</v>
      </c>
      <c r="H15" s="10">
        <v>2162</v>
      </c>
      <c r="I15" s="10">
        <v>1695333</v>
      </c>
      <c r="J15" s="17">
        <v>466293</v>
      </c>
      <c r="K15" s="17">
        <v>2082295</v>
      </c>
      <c r="L15" s="10">
        <v>924</v>
      </c>
      <c r="M15" s="10">
        <v>5196</v>
      </c>
      <c r="N15" s="10">
        <v>298</v>
      </c>
      <c r="O15" s="10">
        <v>1265</v>
      </c>
      <c r="P15" s="17">
        <v>127</v>
      </c>
      <c r="Q15" s="17">
        <v>353</v>
      </c>
      <c r="R15" s="10">
        <v>1282</v>
      </c>
      <c r="S15" s="10">
        <v>4376</v>
      </c>
      <c r="T15" s="10">
        <v>33</v>
      </c>
      <c r="U15" s="10">
        <v>107</v>
      </c>
      <c r="V15" s="10">
        <v>643</v>
      </c>
      <c r="W15" s="10">
        <v>1034</v>
      </c>
      <c r="X15" s="10">
        <v>660</v>
      </c>
      <c r="Y15" s="17">
        <v>52262</v>
      </c>
      <c r="Z15" s="17">
        <v>1321</v>
      </c>
      <c r="AA15" s="10">
        <v>9773</v>
      </c>
      <c r="AB15" s="17">
        <v>2276</v>
      </c>
      <c r="AC15" s="17">
        <v>13550</v>
      </c>
      <c r="AD15" s="10">
        <v>2200</v>
      </c>
      <c r="AE15" s="10">
        <v>10701</v>
      </c>
      <c r="AF15" s="17">
        <v>6581</v>
      </c>
      <c r="AG15" s="17">
        <v>85856</v>
      </c>
      <c r="AH15" s="10">
        <v>679</v>
      </c>
      <c r="AI15" s="10">
        <v>34454</v>
      </c>
      <c r="AJ15" s="10">
        <v>2019</v>
      </c>
      <c r="AK15" s="10">
        <v>10324</v>
      </c>
      <c r="AL15" s="17">
        <v>2446</v>
      </c>
      <c r="AM15" s="17">
        <v>20076</v>
      </c>
      <c r="AN15" s="10">
        <v>828</v>
      </c>
      <c r="AO15" s="10">
        <v>3366</v>
      </c>
      <c r="AP15" s="17">
        <v>2177</v>
      </c>
      <c r="AQ15" s="17">
        <v>18820</v>
      </c>
      <c r="AR15" s="10">
        <v>479</v>
      </c>
      <c r="AS15" s="10">
        <v>840</v>
      </c>
      <c r="AT15" s="17">
        <v>426</v>
      </c>
      <c r="AU15" s="17">
        <v>7946</v>
      </c>
      <c r="AV15" s="10">
        <v>285</v>
      </c>
      <c r="AW15" s="10">
        <v>484</v>
      </c>
      <c r="AX15" s="17">
        <v>115</v>
      </c>
      <c r="AY15" s="17">
        <v>3958</v>
      </c>
      <c r="AZ15" s="10">
        <v>59</v>
      </c>
      <c r="BA15" s="10">
        <v>168</v>
      </c>
      <c r="BB15" s="10">
        <v>250</v>
      </c>
      <c r="BC15" s="10">
        <v>549</v>
      </c>
      <c r="BD15" s="17">
        <v>363</v>
      </c>
      <c r="BE15" s="17">
        <v>6973</v>
      </c>
      <c r="BF15" s="10">
        <v>176</v>
      </c>
      <c r="BG15" s="10">
        <v>422</v>
      </c>
      <c r="BH15" s="10">
        <v>190</v>
      </c>
      <c r="BI15" s="10">
        <v>1071</v>
      </c>
      <c r="BJ15" s="17">
        <v>69</v>
      </c>
      <c r="BK15" s="17">
        <v>892</v>
      </c>
      <c r="BL15" s="10">
        <v>98</v>
      </c>
      <c r="BM15" s="10">
        <v>369</v>
      </c>
      <c r="BN15" s="10">
        <v>25</v>
      </c>
      <c r="BO15" s="10">
        <v>50</v>
      </c>
      <c r="BP15" s="10">
        <v>0</v>
      </c>
      <c r="BQ15" s="10">
        <v>0</v>
      </c>
      <c r="BR15" s="10">
        <v>40</v>
      </c>
      <c r="BS15" s="10">
        <v>146</v>
      </c>
      <c r="BT15" s="10">
        <v>0</v>
      </c>
      <c r="BU15" s="10">
        <v>0</v>
      </c>
      <c r="BV15" s="17">
        <v>0</v>
      </c>
      <c r="BW15" s="17">
        <v>0</v>
      </c>
      <c r="BX15" s="10">
        <v>2540</v>
      </c>
      <c r="BY15" s="10">
        <v>7008</v>
      </c>
      <c r="BZ15" s="10">
        <v>324</v>
      </c>
      <c r="CA15" s="10">
        <f t="shared" si="0"/>
        <v>6684</v>
      </c>
      <c r="CB15" s="17">
        <v>187922</v>
      </c>
      <c r="CC15" s="10">
        <v>110</v>
      </c>
      <c r="CD15" s="17">
        <v>922</v>
      </c>
      <c r="CE15" s="10">
        <v>480</v>
      </c>
      <c r="CF15" s="10">
        <v>674</v>
      </c>
      <c r="CG15" s="10">
        <v>10</v>
      </c>
      <c r="CH15" s="10">
        <f t="shared" si="1"/>
        <v>664</v>
      </c>
      <c r="CI15" s="17">
        <v>7148</v>
      </c>
      <c r="CJ15" s="10">
        <v>0</v>
      </c>
      <c r="CK15" s="10">
        <v>0</v>
      </c>
      <c r="CL15" s="10">
        <v>0</v>
      </c>
      <c r="CM15" s="10">
        <f t="shared" si="2"/>
        <v>0</v>
      </c>
      <c r="CN15" s="17">
        <v>0</v>
      </c>
      <c r="CO15" s="10">
        <v>8</v>
      </c>
      <c r="CP15" s="10">
        <v>8</v>
      </c>
      <c r="CQ15" s="10">
        <v>0</v>
      </c>
      <c r="CR15" s="10">
        <f t="shared" si="3"/>
        <v>8</v>
      </c>
      <c r="CS15" s="17">
        <v>40</v>
      </c>
      <c r="CT15" s="10">
        <v>0</v>
      </c>
      <c r="CU15" s="10">
        <v>0</v>
      </c>
      <c r="CV15" s="10">
        <v>0</v>
      </c>
      <c r="CW15" s="10">
        <f t="shared" si="4"/>
        <v>0</v>
      </c>
      <c r="CX15" s="17">
        <v>0</v>
      </c>
    </row>
    <row r="16" spans="1:102" x14ac:dyDescent="0.2">
      <c r="A16" s="10" t="s">
        <v>25</v>
      </c>
      <c r="B16" s="10">
        <v>789</v>
      </c>
      <c r="C16" s="10">
        <v>33432</v>
      </c>
      <c r="D16" s="10">
        <v>158</v>
      </c>
      <c r="E16" s="10">
        <v>301</v>
      </c>
      <c r="F16" s="17">
        <v>6</v>
      </c>
      <c r="G16" s="17">
        <v>150</v>
      </c>
      <c r="H16" s="10">
        <v>0</v>
      </c>
      <c r="I16" s="10">
        <v>0</v>
      </c>
      <c r="J16" s="17">
        <v>0</v>
      </c>
      <c r="K16" s="17">
        <v>0</v>
      </c>
      <c r="L16" s="10">
        <v>0</v>
      </c>
      <c r="M16" s="10">
        <v>0</v>
      </c>
      <c r="N16" s="10">
        <v>0</v>
      </c>
      <c r="O16" s="10">
        <v>0</v>
      </c>
      <c r="P16" s="17">
        <v>0</v>
      </c>
      <c r="Q16" s="17">
        <v>0</v>
      </c>
      <c r="R16" s="10">
        <v>0</v>
      </c>
      <c r="S16" s="10">
        <v>0</v>
      </c>
      <c r="T16" s="10">
        <v>25</v>
      </c>
      <c r="U16" s="10">
        <v>62</v>
      </c>
      <c r="V16" s="10">
        <v>0</v>
      </c>
      <c r="W16" s="10">
        <v>0</v>
      </c>
      <c r="X16" s="10">
        <v>0</v>
      </c>
      <c r="Y16" s="17">
        <v>0</v>
      </c>
      <c r="Z16" s="17">
        <v>0</v>
      </c>
      <c r="AA16" s="10">
        <v>0</v>
      </c>
      <c r="AB16" s="17">
        <v>0</v>
      </c>
      <c r="AC16" s="17">
        <v>0</v>
      </c>
      <c r="AD16" s="10">
        <v>0</v>
      </c>
      <c r="AE16" s="10">
        <v>0</v>
      </c>
      <c r="AF16" s="17">
        <v>0</v>
      </c>
      <c r="AG16" s="17">
        <v>0</v>
      </c>
      <c r="AH16" s="25">
        <v>25</v>
      </c>
      <c r="AI16" s="25">
        <v>37</v>
      </c>
      <c r="AJ16" s="10">
        <v>0</v>
      </c>
      <c r="AK16" s="10">
        <v>0</v>
      </c>
      <c r="AL16" s="17">
        <v>0</v>
      </c>
      <c r="AM16" s="17">
        <v>0</v>
      </c>
      <c r="AN16" s="10">
        <v>0</v>
      </c>
      <c r="AO16" s="10">
        <v>0</v>
      </c>
      <c r="AP16" s="17">
        <v>0</v>
      </c>
      <c r="AQ16" s="17">
        <v>0</v>
      </c>
      <c r="AR16" s="10">
        <v>556</v>
      </c>
      <c r="AS16" s="10">
        <v>1804</v>
      </c>
      <c r="AT16" s="17">
        <v>505</v>
      </c>
      <c r="AU16" s="17">
        <v>9506</v>
      </c>
      <c r="AV16" s="10">
        <v>459</v>
      </c>
      <c r="AW16" s="10">
        <v>1390</v>
      </c>
      <c r="AX16" s="17">
        <v>0</v>
      </c>
      <c r="AY16" s="17">
        <v>0</v>
      </c>
      <c r="AZ16" s="10">
        <v>168</v>
      </c>
      <c r="BA16" s="10">
        <v>310</v>
      </c>
      <c r="BB16" s="10">
        <v>223</v>
      </c>
      <c r="BC16" s="10">
        <v>535</v>
      </c>
      <c r="BD16" s="17">
        <v>117</v>
      </c>
      <c r="BE16" s="17">
        <v>2793</v>
      </c>
      <c r="BF16" s="10">
        <v>6</v>
      </c>
      <c r="BG16" s="10">
        <v>31</v>
      </c>
      <c r="BH16" s="10">
        <v>12</v>
      </c>
      <c r="BI16" s="10">
        <v>25</v>
      </c>
      <c r="BJ16" s="17">
        <v>0</v>
      </c>
      <c r="BK16" s="17">
        <v>0</v>
      </c>
      <c r="BL16" s="10">
        <v>378</v>
      </c>
      <c r="BM16" s="10">
        <v>1239</v>
      </c>
      <c r="BN16" s="10">
        <v>58</v>
      </c>
      <c r="BO16" s="10">
        <v>114</v>
      </c>
      <c r="BP16" s="10">
        <v>12</v>
      </c>
      <c r="BQ16" s="10">
        <v>12</v>
      </c>
      <c r="BR16" s="10">
        <v>1</v>
      </c>
      <c r="BS16" s="10">
        <v>1</v>
      </c>
      <c r="BT16" s="10">
        <v>52</v>
      </c>
      <c r="BU16" s="10">
        <v>66</v>
      </c>
      <c r="BV16" s="17">
        <v>13</v>
      </c>
      <c r="BW16" s="17">
        <v>25</v>
      </c>
      <c r="BX16" s="10">
        <v>0</v>
      </c>
      <c r="BY16" s="10">
        <v>0</v>
      </c>
      <c r="BZ16" s="10">
        <v>0</v>
      </c>
      <c r="CA16" s="10">
        <f t="shared" si="0"/>
        <v>0</v>
      </c>
      <c r="CB16" s="17">
        <v>0</v>
      </c>
      <c r="CC16" s="10">
        <v>0</v>
      </c>
      <c r="CD16" s="17">
        <v>0</v>
      </c>
      <c r="CE16" s="10">
        <v>0</v>
      </c>
      <c r="CF16" s="10">
        <v>0</v>
      </c>
      <c r="CG16" s="10">
        <v>0</v>
      </c>
      <c r="CH16" s="10">
        <f t="shared" si="1"/>
        <v>0</v>
      </c>
      <c r="CI16" s="17">
        <v>0</v>
      </c>
      <c r="CJ16" s="10">
        <v>0</v>
      </c>
      <c r="CK16" s="10">
        <v>0</v>
      </c>
      <c r="CL16" s="10">
        <v>0</v>
      </c>
      <c r="CM16" s="10">
        <f t="shared" si="2"/>
        <v>0</v>
      </c>
      <c r="CN16" s="17">
        <v>0</v>
      </c>
      <c r="CO16" s="10">
        <v>13</v>
      </c>
      <c r="CP16" s="10">
        <v>86</v>
      </c>
      <c r="CQ16" s="10">
        <v>11</v>
      </c>
      <c r="CR16" s="10">
        <f t="shared" si="3"/>
        <v>75</v>
      </c>
      <c r="CS16" s="17">
        <v>675</v>
      </c>
      <c r="CT16" s="10">
        <v>0</v>
      </c>
      <c r="CU16" s="10">
        <v>0</v>
      </c>
      <c r="CV16" s="10">
        <v>0</v>
      </c>
      <c r="CW16" s="10">
        <f t="shared" si="4"/>
        <v>0</v>
      </c>
      <c r="CX16" s="17">
        <v>0</v>
      </c>
    </row>
    <row r="17" spans="1:102" x14ac:dyDescent="0.2">
      <c r="A17" s="10" t="s">
        <v>26</v>
      </c>
      <c r="B17" s="10">
        <v>381</v>
      </c>
      <c r="C17" s="10">
        <v>1778</v>
      </c>
      <c r="D17" s="10">
        <v>98</v>
      </c>
      <c r="E17" s="10">
        <v>209</v>
      </c>
      <c r="F17" s="17">
        <v>29</v>
      </c>
      <c r="G17" s="17">
        <v>343</v>
      </c>
      <c r="H17" s="10">
        <v>0</v>
      </c>
      <c r="I17" s="10">
        <v>0</v>
      </c>
      <c r="J17" s="17">
        <v>0</v>
      </c>
      <c r="K17" s="17">
        <v>0</v>
      </c>
      <c r="L17" s="10">
        <v>810</v>
      </c>
      <c r="M17" s="10">
        <v>7932</v>
      </c>
      <c r="N17" s="10">
        <v>70</v>
      </c>
      <c r="O17" s="10">
        <v>221</v>
      </c>
      <c r="P17" s="17">
        <v>0</v>
      </c>
      <c r="Q17" s="17">
        <v>0</v>
      </c>
      <c r="R17" s="10">
        <v>257</v>
      </c>
      <c r="S17" s="10">
        <v>749</v>
      </c>
      <c r="T17" s="10">
        <v>108</v>
      </c>
      <c r="U17" s="10">
        <v>44846</v>
      </c>
      <c r="V17" s="10">
        <v>11</v>
      </c>
      <c r="W17" s="10">
        <v>32</v>
      </c>
      <c r="X17" s="10">
        <v>0</v>
      </c>
      <c r="Y17" s="17">
        <v>0</v>
      </c>
      <c r="Z17" s="17">
        <v>106</v>
      </c>
      <c r="AA17" s="10">
        <v>1560</v>
      </c>
      <c r="AB17" s="17">
        <v>0</v>
      </c>
      <c r="AC17" s="17">
        <v>0</v>
      </c>
      <c r="AD17" s="10">
        <v>0</v>
      </c>
      <c r="AE17" s="10">
        <v>0</v>
      </c>
      <c r="AF17" s="17">
        <v>0</v>
      </c>
      <c r="AG17" s="17">
        <v>0</v>
      </c>
      <c r="AH17" s="10">
        <v>918</v>
      </c>
      <c r="AI17" s="10">
        <v>7077</v>
      </c>
      <c r="AJ17" s="10">
        <v>499</v>
      </c>
      <c r="AK17" s="10">
        <v>3069</v>
      </c>
      <c r="AL17" s="17">
        <v>1089</v>
      </c>
      <c r="AM17" s="17">
        <v>8539</v>
      </c>
      <c r="AN17" s="10">
        <v>92</v>
      </c>
      <c r="AO17" s="10">
        <v>174</v>
      </c>
      <c r="AP17" s="17">
        <v>10</v>
      </c>
      <c r="AQ17" s="17">
        <v>101</v>
      </c>
      <c r="AR17" s="10">
        <v>1632</v>
      </c>
      <c r="AS17" s="10">
        <v>4660</v>
      </c>
      <c r="AT17" s="17">
        <v>3124</v>
      </c>
      <c r="AU17" s="17">
        <v>29913</v>
      </c>
      <c r="AV17" s="10">
        <v>1209</v>
      </c>
      <c r="AW17" s="10">
        <v>5952</v>
      </c>
      <c r="AX17" s="17">
        <v>1229</v>
      </c>
      <c r="AY17" s="17">
        <v>12030</v>
      </c>
      <c r="AZ17" s="10">
        <v>308</v>
      </c>
      <c r="BA17" s="10">
        <v>663</v>
      </c>
      <c r="BB17" s="10">
        <v>941</v>
      </c>
      <c r="BC17" s="10">
        <v>1376</v>
      </c>
      <c r="BD17" s="17">
        <v>1077</v>
      </c>
      <c r="BE17" s="17">
        <v>33247</v>
      </c>
      <c r="BF17" s="10">
        <v>93</v>
      </c>
      <c r="BG17" s="10">
        <v>1174</v>
      </c>
      <c r="BH17" s="10">
        <v>261</v>
      </c>
      <c r="BI17" s="10">
        <v>374</v>
      </c>
      <c r="BJ17" s="17">
        <v>136</v>
      </c>
      <c r="BK17" s="17">
        <v>774</v>
      </c>
      <c r="BL17" s="10">
        <v>725</v>
      </c>
      <c r="BM17" s="10">
        <v>2395</v>
      </c>
      <c r="BN17" s="10">
        <v>107</v>
      </c>
      <c r="BO17" s="10">
        <v>250</v>
      </c>
      <c r="BP17" s="10">
        <v>25</v>
      </c>
      <c r="BQ17" s="10">
        <v>32</v>
      </c>
      <c r="BR17" s="10">
        <v>17</v>
      </c>
      <c r="BS17" s="10">
        <v>17</v>
      </c>
      <c r="BT17" s="10">
        <v>10</v>
      </c>
      <c r="BU17" s="10">
        <v>19</v>
      </c>
      <c r="BV17" s="17">
        <v>0</v>
      </c>
      <c r="BW17" s="17">
        <v>0</v>
      </c>
      <c r="BX17" s="10">
        <v>358</v>
      </c>
      <c r="BY17" s="10">
        <v>469</v>
      </c>
      <c r="BZ17" s="10">
        <v>0</v>
      </c>
      <c r="CA17" s="10">
        <f t="shared" si="0"/>
        <v>469</v>
      </c>
      <c r="CB17" s="17">
        <v>14126</v>
      </c>
      <c r="CC17" s="10">
        <v>0</v>
      </c>
      <c r="CD17" s="17">
        <v>0</v>
      </c>
      <c r="CE17" s="10">
        <v>10</v>
      </c>
      <c r="CF17" s="10">
        <v>5</v>
      </c>
      <c r="CG17" s="10">
        <v>0</v>
      </c>
      <c r="CH17" s="10">
        <f t="shared" si="1"/>
        <v>5</v>
      </c>
      <c r="CI17" s="17">
        <v>31</v>
      </c>
      <c r="CJ17" s="10">
        <v>0</v>
      </c>
      <c r="CK17" s="10">
        <v>0</v>
      </c>
      <c r="CL17" s="10">
        <v>0</v>
      </c>
      <c r="CM17" s="10">
        <f t="shared" si="2"/>
        <v>0</v>
      </c>
      <c r="CN17" s="17">
        <v>0</v>
      </c>
      <c r="CO17" s="10">
        <v>0</v>
      </c>
      <c r="CP17" s="10">
        <v>0</v>
      </c>
      <c r="CQ17" s="10">
        <v>0</v>
      </c>
      <c r="CR17" s="10">
        <f t="shared" si="3"/>
        <v>0</v>
      </c>
      <c r="CS17" s="17">
        <v>0</v>
      </c>
      <c r="CT17" s="10">
        <v>0</v>
      </c>
      <c r="CU17" s="10">
        <v>0</v>
      </c>
      <c r="CV17" s="10">
        <v>0</v>
      </c>
      <c r="CW17" s="10">
        <f t="shared" si="4"/>
        <v>0</v>
      </c>
      <c r="CX17" s="17">
        <v>0</v>
      </c>
    </row>
    <row r="18" spans="1:102" x14ac:dyDescent="0.2">
      <c r="A18" s="10" t="s">
        <v>27</v>
      </c>
      <c r="B18" s="10">
        <v>228</v>
      </c>
      <c r="C18" s="10">
        <v>1279</v>
      </c>
      <c r="D18" s="10">
        <v>6</v>
      </c>
      <c r="E18" s="10">
        <v>35</v>
      </c>
      <c r="F18" s="17">
        <v>0</v>
      </c>
      <c r="G18" s="17">
        <v>0</v>
      </c>
      <c r="H18" s="10">
        <v>0</v>
      </c>
      <c r="I18" s="10">
        <v>0</v>
      </c>
      <c r="J18" s="17">
        <v>0</v>
      </c>
      <c r="K18" s="17">
        <v>0</v>
      </c>
      <c r="L18" s="10">
        <v>208</v>
      </c>
      <c r="M18" s="10">
        <v>2171</v>
      </c>
      <c r="N18" s="10">
        <v>36</v>
      </c>
      <c r="O18" s="10">
        <v>60</v>
      </c>
      <c r="P18" s="17">
        <v>0</v>
      </c>
      <c r="Q18" s="17">
        <v>0</v>
      </c>
      <c r="R18" s="10">
        <v>173</v>
      </c>
      <c r="S18" s="10">
        <v>418</v>
      </c>
      <c r="T18" s="10">
        <v>35</v>
      </c>
      <c r="U18" s="10">
        <v>4181</v>
      </c>
      <c r="V18" s="10">
        <v>0</v>
      </c>
      <c r="W18" s="10">
        <v>0</v>
      </c>
      <c r="X18" s="10">
        <v>0</v>
      </c>
      <c r="Y18" s="17">
        <v>0</v>
      </c>
      <c r="Z18" s="17">
        <v>18</v>
      </c>
      <c r="AA18" s="10">
        <v>77</v>
      </c>
      <c r="AB18" s="17">
        <v>0</v>
      </c>
      <c r="AC18" s="17">
        <v>0</v>
      </c>
      <c r="AD18" s="10">
        <v>12</v>
      </c>
      <c r="AE18" s="10">
        <v>18</v>
      </c>
      <c r="AF18" s="17">
        <v>6</v>
      </c>
      <c r="AG18" s="17">
        <v>30</v>
      </c>
      <c r="AH18" s="10">
        <v>394</v>
      </c>
      <c r="AI18" s="10">
        <v>20694</v>
      </c>
      <c r="AJ18" s="10">
        <v>292</v>
      </c>
      <c r="AK18" s="10">
        <v>2058</v>
      </c>
      <c r="AL18" s="17">
        <v>172</v>
      </c>
      <c r="AM18" s="17">
        <v>2037</v>
      </c>
      <c r="AN18" s="10">
        <v>54</v>
      </c>
      <c r="AO18" s="10">
        <v>89</v>
      </c>
      <c r="AP18" s="17">
        <v>17</v>
      </c>
      <c r="AQ18" s="17">
        <v>175</v>
      </c>
      <c r="AR18" s="10">
        <v>512</v>
      </c>
      <c r="AS18" s="10">
        <v>1153</v>
      </c>
      <c r="AT18" s="17">
        <v>745</v>
      </c>
      <c r="AU18" s="17">
        <v>14495</v>
      </c>
      <c r="AV18" s="10">
        <v>367</v>
      </c>
      <c r="AW18" s="10">
        <v>1369</v>
      </c>
      <c r="AX18" s="17">
        <v>61</v>
      </c>
      <c r="AY18" s="17">
        <v>821</v>
      </c>
      <c r="AZ18" s="10">
        <v>24</v>
      </c>
      <c r="BA18" s="10">
        <v>55</v>
      </c>
      <c r="BB18" s="10">
        <v>276</v>
      </c>
      <c r="BC18" s="10">
        <v>433</v>
      </c>
      <c r="BD18" s="17">
        <v>252</v>
      </c>
      <c r="BE18" s="17">
        <v>6560</v>
      </c>
      <c r="BF18" s="10">
        <v>78</v>
      </c>
      <c r="BG18" s="10">
        <v>150</v>
      </c>
      <c r="BH18" s="10">
        <v>134</v>
      </c>
      <c r="BI18" s="10">
        <v>280</v>
      </c>
      <c r="BJ18" s="17">
        <v>83</v>
      </c>
      <c r="BK18" s="17">
        <v>421</v>
      </c>
      <c r="BL18" s="10">
        <v>179</v>
      </c>
      <c r="BM18" s="10">
        <v>595</v>
      </c>
      <c r="BN18" s="10">
        <v>36</v>
      </c>
      <c r="BO18" s="10">
        <v>197</v>
      </c>
      <c r="BP18" s="10">
        <v>0</v>
      </c>
      <c r="BQ18" s="10">
        <v>0</v>
      </c>
      <c r="BR18" s="10">
        <v>0</v>
      </c>
      <c r="BS18" s="10">
        <v>0</v>
      </c>
      <c r="BT18" s="10">
        <v>0</v>
      </c>
      <c r="BU18" s="10">
        <v>0</v>
      </c>
      <c r="BV18" s="17">
        <v>0</v>
      </c>
      <c r="BW18" s="17">
        <v>0</v>
      </c>
      <c r="BX18" s="10">
        <v>275</v>
      </c>
      <c r="BY18" s="10">
        <v>639</v>
      </c>
      <c r="BZ18" s="10">
        <v>18</v>
      </c>
      <c r="CA18" s="10">
        <f t="shared" si="0"/>
        <v>621</v>
      </c>
      <c r="CB18" s="17">
        <v>15439</v>
      </c>
      <c r="CC18" s="10">
        <v>24</v>
      </c>
      <c r="CD18" s="17">
        <v>118</v>
      </c>
      <c r="CE18" s="10">
        <v>0</v>
      </c>
      <c r="CF18" s="10">
        <v>0</v>
      </c>
      <c r="CG18" s="10">
        <v>0</v>
      </c>
      <c r="CH18" s="10">
        <f t="shared" si="1"/>
        <v>0</v>
      </c>
      <c r="CI18" s="17">
        <v>0</v>
      </c>
      <c r="CJ18" s="10">
        <v>6</v>
      </c>
      <c r="CK18" s="10">
        <v>56</v>
      </c>
      <c r="CL18" s="10">
        <v>0</v>
      </c>
      <c r="CM18" s="10">
        <f t="shared" si="2"/>
        <v>56</v>
      </c>
      <c r="CN18" s="17">
        <v>278</v>
      </c>
      <c r="CO18" s="10">
        <v>0</v>
      </c>
      <c r="CP18" s="10">
        <v>0</v>
      </c>
      <c r="CQ18" s="10">
        <v>0</v>
      </c>
      <c r="CR18" s="10">
        <f t="shared" si="3"/>
        <v>0</v>
      </c>
      <c r="CS18" s="17">
        <v>0</v>
      </c>
      <c r="CT18" s="10">
        <v>0</v>
      </c>
      <c r="CU18" s="10">
        <v>0</v>
      </c>
      <c r="CV18" s="10">
        <v>0</v>
      </c>
      <c r="CW18" s="10">
        <f t="shared" si="4"/>
        <v>0</v>
      </c>
      <c r="CX18" s="17">
        <v>0</v>
      </c>
    </row>
    <row r="19" spans="1:102" x14ac:dyDescent="0.2">
      <c r="A19" s="10" t="s">
        <v>28</v>
      </c>
      <c r="B19" s="10">
        <v>60</v>
      </c>
      <c r="C19" s="10">
        <v>112</v>
      </c>
      <c r="D19" s="10">
        <v>31</v>
      </c>
      <c r="E19" s="10">
        <v>42</v>
      </c>
      <c r="F19" s="17">
        <v>42</v>
      </c>
      <c r="G19" s="17">
        <v>655</v>
      </c>
      <c r="H19" s="10">
        <v>0</v>
      </c>
      <c r="I19" s="10">
        <v>0</v>
      </c>
      <c r="J19" s="17">
        <v>0</v>
      </c>
      <c r="K19" s="17">
        <v>0</v>
      </c>
      <c r="L19" s="10">
        <v>322</v>
      </c>
      <c r="M19" s="10">
        <v>3813</v>
      </c>
      <c r="N19" s="10">
        <v>46</v>
      </c>
      <c r="O19" s="10">
        <v>90</v>
      </c>
      <c r="P19" s="17">
        <v>0</v>
      </c>
      <c r="Q19" s="17">
        <v>0</v>
      </c>
      <c r="R19" s="10">
        <v>98</v>
      </c>
      <c r="S19" s="10">
        <v>248</v>
      </c>
      <c r="T19" s="10">
        <v>68</v>
      </c>
      <c r="U19" s="10">
        <v>9288</v>
      </c>
      <c r="V19" s="10">
        <v>10</v>
      </c>
      <c r="W19" s="10">
        <v>10</v>
      </c>
      <c r="X19" s="10">
        <v>0</v>
      </c>
      <c r="Y19" s="17">
        <v>0</v>
      </c>
      <c r="Z19" s="17">
        <v>186</v>
      </c>
      <c r="AA19" s="10">
        <v>1732</v>
      </c>
      <c r="AB19" s="17">
        <v>0</v>
      </c>
      <c r="AC19" s="17">
        <v>0</v>
      </c>
      <c r="AD19" s="10">
        <v>31</v>
      </c>
      <c r="AE19" s="10">
        <v>46</v>
      </c>
      <c r="AF19" s="17">
        <v>10</v>
      </c>
      <c r="AG19" s="17">
        <v>411</v>
      </c>
      <c r="AH19" s="10">
        <v>386</v>
      </c>
      <c r="AI19" s="10">
        <v>9683</v>
      </c>
      <c r="AJ19" s="10">
        <v>204</v>
      </c>
      <c r="AK19" s="10">
        <v>1778</v>
      </c>
      <c r="AL19" s="17">
        <v>5</v>
      </c>
      <c r="AM19" s="17">
        <v>10</v>
      </c>
      <c r="AN19" s="10">
        <v>20</v>
      </c>
      <c r="AO19" s="10">
        <v>46</v>
      </c>
      <c r="AP19" s="17">
        <v>10</v>
      </c>
      <c r="AQ19" s="17">
        <v>50</v>
      </c>
      <c r="AR19" s="10">
        <v>516</v>
      </c>
      <c r="AS19" s="10">
        <v>1731</v>
      </c>
      <c r="AT19" s="17">
        <v>555</v>
      </c>
      <c r="AU19" s="17">
        <v>8163</v>
      </c>
      <c r="AV19" s="10">
        <v>311</v>
      </c>
      <c r="AW19" s="10">
        <v>1033</v>
      </c>
      <c r="AX19" s="17">
        <v>441</v>
      </c>
      <c r="AY19" s="17">
        <v>4538</v>
      </c>
      <c r="AZ19" s="10">
        <v>115</v>
      </c>
      <c r="BA19" s="10">
        <v>255</v>
      </c>
      <c r="BB19" s="10">
        <v>311</v>
      </c>
      <c r="BC19" s="10">
        <v>755</v>
      </c>
      <c r="BD19" s="17">
        <v>403</v>
      </c>
      <c r="BE19" s="17">
        <v>5916</v>
      </c>
      <c r="BF19" s="10">
        <v>27</v>
      </c>
      <c r="BG19" s="10">
        <v>68</v>
      </c>
      <c r="BH19" s="10">
        <v>308</v>
      </c>
      <c r="BI19" s="10">
        <v>939</v>
      </c>
      <c r="BJ19" s="17">
        <v>168</v>
      </c>
      <c r="BK19" s="17">
        <v>304</v>
      </c>
      <c r="BL19" s="10">
        <v>366</v>
      </c>
      <c r="BM19" s="10">
        <v>2382</v>
      </c>
      <c r="BN19" s="10">
        <v>57</v>
      </c>
      <c r="BO19" s="10">
        <v>489</v>
      </c>
      <c r="BP19" s="10">
        <v>0</v>
      </c>
      <c r="BQ19" s="10">
        <v>0</v>
      </c>
      <c r="BR19" s="10">
        <v>72</v>
      </c>
      <c r="BS19" s="10">
        <v>1189</v>
      </c>
      <c r="BT19" s="10">
        <v>0</v>
      </c>
      <c r="BU19" s="10">
        <v>0</v>
      </c>
      <c r="BV19" s="17">
        <v>0</v>
      </c>
      <c r="BW19" s="17">
        <v>0</v>
      </c>
      <c r="BX19" s="10">
        <v>62</v>
      </c>
      <c r="BY19" s="10">
        <v>154</v>
      </c>
      <c r="BZ19" s="10">
        <v>1</v>
      </c>
      <c r="CA19" s="10">
        <f t="shared" si="0"/>
        <v>153</v>
      </c>
      <c r="CB19" s="17">
        <v>4547</v>
      </c>
      <c r="CC19" s="10">
        <v>0</v>
      </c>
      <c r="CD19" s="17">
        <v>0</v>
      </c>
      <c r="CE19" s="10">
        <v>0</v>
      </c>
      <c r="CF19" s="10">
        <v>0</v>
      </c>
      <c r="CG19" s="10">
        <v>0</v>
      </c>
      <c r="CH19" s="10">
        <f t="shared" si="1"/>
        <v>0</v>
      </c>
      <c r="CI19" s="17">
        <v>0</v>
      </c>
      <c r="CJ19" s="10">
        <v>0</v>
      </c>
      <c r="CK19" s="10">
        <v>0</v>
      </c>
      <c r="CL19" s="10">
        <v>0</v>
      </c>
      <c r="CM19" s="10">
        <f t="shared" si="2"/>
        <v>0</v>
      </c>
      <c r="CN19" s="17">
        <v>0</v>
      </c>
      <c r="CO19" s="10">
        <v>0</v>
      </c>
      <c r="CP19" s="10">
        <v>0</v>
      </c>
      <c r="CQ19" s="10">
        <v>0</v>
      </c>
      <c r="CR19" s="10">
        <f t="shared" si="3"/>
        <v>0</v>
      </c>
      <c r="CS19" s="17">
        <v>0</v>
      </c>
      <c r="CT19" s="10">
        <v>5</v>
      </c>
      <c r="CU19" s="10">
        <v>10</v>
      </c>
      <c r="CV19" s="10">
        <v>0</v>
      </c>
      <c r="CW19" s="10">
        <f t="shared" si="4"/>
        <v>10</v>
      </c>
      <c r="CX19" s="17">
        <v>50</v>
      </c>
    </row>
    <row r="20" spans="1:102" x14ac:dyDescent="0.2">
      <c r="A20" s="10" t="s">
        <v>29</v>
      </c>
      <c r="B20" s="10">
        <v>104</v>
      </c>
      <c r="C20" s="10">
        <v>329</v>
      </c>
      <c r="D20" s="10">
        <v>36</v>
      </c>
      <c r="E20" s="10">
        <v>44</v>
      </c>
      <c r="F20" s="17">
        <v>28</v>
      </c>
      <c r="G20" s="17">
        <v>592</v>
      </c>
      <c r="H20" s="10">
        <v>176</v>
      </c>
      <c r="I20" s="10">
        <v>12617</v>
      </c>
      <c r="J20" s="17">
        <v>597</v>
      </c>
      <c r="K20" s="17">
        <v>5591</v>
      </c>
      <c r="L20" s="10">
        <v>1369</v>
      </c>
      <c r="M20" s="10">
        <v>10839</v>
      </c>
      <c r="N20" s="10">
        <v>190</v>
      </c>
      <c r="O20" s="10">
        <v>692</v>
      </c>
      <c r="P20" s="17">
        <v>0</v>
      </c>
      <c r="Q20" s="17">
        <v>0</v>
      </c>
      <c r="R20" s="10">
        <v>1055</v>
      </c>
      <c r="S20" s="10">
        <v>3504</v>
      </c>
      <c r="T20" s="10">
        <v>88</v>
      </c>
      <c r="U20" s="10">
        <v>12537</v>
      </c>
      <c r="V20" s="10">
        <v>166</v>
      </c>
      <c r="W20" s="10">
        <v>441</v>
      </c>
      <c r="X20" s="10">
        <v>31</v>
      </c>
      <c r="Y20" s="17">
        <v>676</v>
      </c>
      <c r="Z20" s="17">
        <v>1051</v>
      </c>
      <c r="AA20" s="10">
        <v>10661</v>
      </c>
      <c r="AB20" s="17">
        <v>432</v>
      </c>
      <c r="AC20" s="17">
        <v>1086</v>
      </c>
      <c r="AD20" s="10">
        <v>226</v>
      </c>
      <c r="AE20" s="10">
        <v>957</v>
      </c>
      <c r="AF20" s="17">
        <v>245</v>
      </c>
      <c r="AG20" s="17">
        <v>1829</v>
      </c>
      <c r="AH20" s="10">
        <v>1558</v>
      </c>
      <c r="AI20" s="10">
        <v>84515</v>
      </c>
      <c r="AJ20" s="10">
        <v>1038</v>
      </c>
      <c r="AK20" s="10">
        <v>6229</v>
      </c>
      <c r="AL20" s="17">
        <v>696</v>
      </c>
      <c r="AM20" s="17">
        <v>2563</v>
      </c>
      <c r="AN20" s="10">
        <v>379</v>
      </c>
      <c r="AO20" s="10">
        <v>1435</v>
      </c>
      <c r="AP20" s="17">
        <v>930</v>
      </c>
      <c r="AQ20" s="17">
        <v>6712</v>
      </c>
      <c r="AR20" s="10">
        <v>982</v>
      </c>
      <c r="AS20" s="10">
        <v>2941</v>
      </c>
      <c r="AT20" s="17">
        <v>1880</v>
      </c>
      <c r="AU20" s="17">
        <v>32520</v>
      </c>
      <c r="AV20" s="10">
        <v>738</v>
      </c>
      <c r="AW20" s="10">
        <v>1708</v>
      </c>
      <c r="AX20" s="17">
        <v>377</v>
      </c>
      <c r="AY20" s="17">
        <v>13987</v>
      </c>
      <c r="AZ20" s="10">
        <v>164</v>
      </c>
      <c r="BA20" s="10">
        <v>849</v>
      </c>
      <c r="BB20" s="10">
        <v>733</v>
      </c>
      <c r="BC20" s="10">
        <v>1465</v>
      </c>
      <c r="BD20" s="17">
        <v>1189</v>
      </c>
      <c r="BE20" s="17">
        <v>36773</v>
      </c>
      <c r="BF20" s="10">
        <v>546</v>
      </c>
      <c r="BG20" s="10">
        <v>1729</v>
      </c>
      <c r="BH20" s="10">
        <v>948</v>
      </c>
      <c r="BI20" s="10">
        <v>5650</v>
      </c>
      <c r="BJ20" s="17">
        <v>1532</v>
      </c>
      <c r="BK20" s="17">
        <v>3909</v>
      </c>
      <c r="BL20" s="10">
        <v>219</v>
      </c>
      <c r="BM20" s="10">
        <v>1193</v>
      </c>
      <c r="BN20" s="10">
        <v>94</v>
      </c>
      <c r="BO20" s="10">
        <v>373</v>
      </c>
      <c r="BP20" s="10">
        <v>2</v>
      </c>
      <c r="BQ20" s="10">
        <v>6</v>
      </c>
      <c r="BR20" s="10">
        <v>41</v>
      </c>
      <c r="BS20" s="10">
        <v>198</v>
      </c>
      <c r="BT20" s="10">
        <v>1</v>
      </c>
      <c r="BU20" s="10">
        <v>5</v>
      </c>
      <c r="BV20" s="17">
        <v>0</v>
      </c>
      <c r="BW20" s="17">
        <v>0</v>
      </c>
      <c r="BX20" s="10">
        <v>1715</v>
      </c>
      <c r="BY20" s="10">
        <v>8095</v>
      </c>
      <c r="BZ20" s="10">
        <v>206</v>
      </c>
      <c r="CA20" s="10">
        <f t="shared" si="0"/>
        <v>7889</v>
      </c>
      <c r="CB20" s="17">
        <v>276513</v>
      </c>
      <c r="CC20" s="10">
        <v>163</v>
      </c>
      <c r="CD20" s="17">
        <v>3464</v>
      </c>
      <c r="CE20" s="10">
        <v>31</v>
      </c>
      <c r="CF20" s="10">
        <v>115</v>
      </c>
      <c r="CG20" s="10">
        <v>0</v>
      </c>
      <c r="CH20" s="10">
        <f t="shared" si="1"/>
        <v>115</v>
      </c>
      <c r="CI20" s="17">
        <v>684</v>
      </c>
      <c r="CJ20" s="10">
        <v>0</v>
      </c>
      <c r="CK20" s="10">
        <v>0</v>
      </c>
      <c r="CL20" s="10">
        <v>0</v>
      </c>
      <c r="CM20" s="10">
        <f t="shared" si="2"/>
        <v>0</v>
      </c>
      <c r="CN20" s="17">
        <v>0</v>
      </c>
      <c r="CO20" s="10">
        <v>0</v>
      </c>
      <c r="CP20" s="10">
        <v>0</v>
      </c>
      <c r="CQ20" s="10">
        <v>0</v>
      </c>
      <c r="CR20" s="10">
        <f t="shared" si="3"/>
        <v>0</v>
      </c>
      <c r="CS20" s="17">
        <v>0</v>
      </c>
      <c r="CT20" s="10">
        <v>1</v>
      </c>
      <c r="CU20" s="10">
        <v>1</v>
      </c>
      <c r="CV20" s="10">
        <v>0</v>
      </c>
      <c r="CW20" s="10">
        <f t="shared" si="4"/>
        <v>1</v>
      </c>
      <c r="CX20" s="17">
        <v>1</v>
      </c>
    </row>
    <row r="21" spans="1:102" x14ac:dyDescent="0.2">
      <c r="A21" s="10" t="s">
        <v>30</v>
      </c>
      <c r="B21" s="10">
        <v>676</v>
      </c>
      <c r="C21" s="10">
        <v>1647</v>
      </c>
      <c r="D21" s="10">
        <v>226</v>
      </c>
      <c r="E21" s="10">
        <v>532</v>
      </c>
      <c r="F21" s="17">
        <v>117</v>
      </c>
      <c r="G21" s="17">
        <v>2127</v>
      </c>
      <c r="H21" s="10">
        <v>0</v>
      </c>
      <c r="I21" s="10">
        <v>0</v>
      </c>
      <c r="J21" s="17">
        <v>0</v>
      </c>
      <c r="K21" s="17">
        <v>0</v>
      </c>
      <c r="L21" s="10">
        <v>484</v>
      </c>
      <c r="M21" s="10">
        <v>6298</v>
      </c>
      <c r="N21" s="10">
        <v>47</v>
      </c>
      <c r="O21" s="10">
        <v>626</v>
      </c>
      <c r="P21" s="17">
        <v>0</v>
      </c>
      <c r="Q21" s="17">
        <v>0</v>
      </c>
      <c r="R21" s="10">
        <v>166</v>
      </c>
      <c r="S21" s="10">
        <v>1034</v>
      </c>
      <c r="T21" s="10">
        <v>115</v>
      </c>
      <c r="U21" s="10">
        <v>5039</v>
      </c>
      <c r="V21" s="10">
        <v>19</v>
      </c>
      <c r="W21" s="10">
        <v>60</v>
      </c>
      <c r="X21" s="10">
        <v>0</v>
      </c>
      <c r="Y21" s="17">
        <v>0</v>
      </c>
      <c r="Z21" s="17">
        <v>251</v>
      </c>
      <c r="AA21" s="10">
        <v>2488</v>
      </c>
      <c r="AB21" s="17">
        <v>0</v>
      </c>
      <c r="AC21" s="17">
        <v>0</v>
      </c>
      <c r="AD21" s="10">
        <v>7</v>
      </c>
      <c r="AE21" s="10">
        <v>12</v>
      </c>
      <c r="AF21" s="17">
        <v>0</v>
      </c>
      <c r="AG21" s="17">
        <v>0</v>
      </c>
      <c r="AH21" s="10">
        <v>632</v>
      </c>
      <c r="AI21" s="10">
        <v>9095</v>
      </c>
      <c r="AJ21" s="10">
        <v>197</v>
      </c>
      <c r="AK21" s="10">
        <v>1041</v>
      </c>
      <c r="AL21" s="17">
        <v>367</v>
      </c>
      <c r="AM21" s="17">
        <v>1069</v>
      </c>
      <c r="AN21" s="10">
        <v>51</v>
      </c>
      <c r="AO21" s="10">
        <v>108</v>
      </c>
      <c r="AP21" s="17">
        <v>71</v>
      </c>
      <c r="AQ21" s="17">
        <v>434</v>
      </c>
      <c r="AR21" s="10">
        <v>874</v>
      </c>
      <c r="AS21" s="10">
        <v>2119</v>
      </c>
      <c r="AT21" s="17">
        <v>600</v>
      </c>
      <c r="AU21" s="17">
        <v>6224</v>
      </c>
      <c r="AV21" s="10">
        <v>585</v>
      </c>
      <c r="AW21" s="10">
        <v>1632</v>
      </c>
      <c r="AX21" s="17">
        <v>238</v>
      </c>
      <c r="AY21" s="17">
        <v>3779</v>
      </c>
      <c r="AZ21" s="10">
        <v>206</v>
      </c>
      <c r="BA21" s="10">
        <v>435</v>
      </c>
      <c r="BB21" s="10">
        <v>364</v>
      </c>
      <c r="BC21" s="10">
        <v>650</v>
      </c>
      <c r="BD21" s="17">
        <v>46</v>
      </c>
      <c r="BE21" s="17">
        <v>1227</v>
      </c>
      <c r="BF21" s="10">
        <v>113</v>
      </c>
      <c r="BG21" s="10">
        <v>246</v>
      </c>
      <c r="BH21" s="10">
        <v>266</v>
      </c>
      <c r="BI21" s="10">
        <v>784</v>
      </c>
      <c r="BJ21" s="17">
        <v>190</v>
      </c>
      <c r="BK21" s="17">
        <v>1376</v>
      </c>
      <c r="BL21" s="10">
        <v>557</v>
      </c>
      <c r="BM21" s="10">
        <v>1625</v>
      </c>
      <c r="BN21" s="10">
        <v>66</v>
      </c>
      <c r="BO21" s="10">
        <v>100</v>
      </c>
      <c r="BP21" s="10">
        <v>6</v>
      </c>
      <c r="BQ21" s="10">
        <v>6</v>
      </c>
      <c r="BR21" s="10">
        <v>8</v>
      </c>
      <c r="BS21" s="10">
        <v>30</v>
      </c>
      <c r="BT21" s="10">
        <v>12</v>
      </c>
      <c r="BU21" s="10">
        <v>19</v>
      </c>
      <c r="BV21" s="17">
        <v>0</v>
      </c>
      <c r="BW21" s="17">
        <v>0</v>
      </c>
      <c r="BX21" s="10">
        <v>73</v>
      </c>
      <c r="BY21" s="10">
        <v>175</v>
      </c>
      <c r="BZ21" s="10">
        <v>14</v>
      </c>
      <c r="CA21" s="10">
        <f t="shared" si="0"/>
        <v>161</v>
      </c>
      <c r="CB21" s="17">
        <v>3606</v>
      </c>
      <c r="CC21" s="10">
        <v>28</v>
      </c>
      <c r="CD21" s="17">
        <v>448</v>
      </c>
      <c r="CE21" s="10">
        <v>0</v>
      </c>
      <c r="CF21" s="10">
        <v>0</v>
      </c>
      <c r="CG21" s="10">
        <v>0</v>
      </c>
      <c r="CH21" s="10">
        <f t="shared" si="1"/>
        <v>0</v>
      </c>
      <c r="CI21" s="17">
        <v>0</v>
      </c>
      <c r="CJ21" s="10">
        <v>0</v>
      </c>
      <c r="CK21" s="10">
        <v>0</v>
      </c>
      <c r="CL21" s="10">
        <v>0</v>
      </c>
      <c r="CM21" s="10">
        <f t="shared" si="2"/>
        <v>0</v>
      </c>
      <c r="CN21" s="17">
        <v>0</v>
      </c>
      <c r="CO21" s="10">
        <v>0</v>
      </c>
      <c r="CP21" s="10">
        <v>0</v>
      </c>
      <c r="CQ21" s="10">
        <v>0</v>
      </c>
      <c r="CR21" s="10">
        <f t="shared" si="3"/>
        <v>0</v>
      </c>
      <c r="CS21" s="17">
        <v>0</v>
      </c>
      <c r="CT21" s="10">
        <v>6</v>
      </c>
      <c r="CU21" s="10">
        <v>6</v>
      </c>
      <c r="CV21" s="10">
        <v>0</v>
      </c>
      <c r="CW21" s="10">
        <f t="shared" si="4"/>
        <v>6</v>
      </c>
      <c r="CX21" s="17">
        <v>12</v>
      </c>
    </row>
    <row r="22" spans="1:102" x14ac:dyDescent="0.2">
      <c r="A22" s="10" t="s">
        <v>31</v>
      </c>
      <c r="B22" s="10">
        <v>0</v>
      </c>
      <c r="C22" s="10">
        <v>0</v>
      </c>
      <c r="D22" s="10">
        <v>10</v>
      </c>
      <c r="E22" s="10">
        <v>35</v>
      </c>
      <c r="F22" s="17">
        <v>0</v>
      </c>
      <c r="G22" s="17">
        <v>0</v>
      </c>
      <c r="H22" s="10">
        <v>377</v>
      </c>
      <c r="I22" s="10">
        <v>36124</v>
      </c>
      <c r="J22" s="17">
        <v>8957</v>
      </c>
      <c r="K22" s="17">
        <v>61361</v>
      </c>
      <c r="L22" s="10">
        <v>822</v>
      </c>
      <c r="M22" s="10">
        <v>14447</v>
      </c>
      <c r="N22" s="10">
        <v>91</v>
      </c>
      <c r="O22" s="10">
        <v>272</v>
      </c>
      <c r="P22" s="17">
        <v>0</v>
      </c>
      <c r="Q22" s="17">
        <v>0</v>
      </c>
      <c r="R22" s="10">
        <v>332</v>
      </c>
      <c r="S22" s="10">
        <v>1196</v>
      </c>
      <c r="T22" s="10">
        <v>10</v>
      </c>
      <c r="U22" s="10">
        <v>28</v>
      </c>
      <c r="V22" s="10">
        <v>279</v>
      </c>
      <c r="W22" s="10">
        <v>448</v>
      </c>
      <c r="X22" s="10">
        <v>156</v>
      </c>
      <c r="Y22" s="17">
        <v>12599</v>
      </c>
      <c r="Z22" s="17">
        <v>749</v>
      </c>
      <c r="AA22" s="10">
        <v>6744</v>
      </c>
      <c r="AB22" s="17">
        <v>731</v>
      </c>
      <c r="AC22" s="17">
        <v>3948</v>
      </c>
      <c r="AD22" s="10">
        <v>543</v>
      </c>
      <c r="AE22" s="10">
        <v>3137</v>
      </c>
      <c r="AF22" s="17">
        <v>1328</v>
      </c>
      <c r="AG22" s="17">
        <v>22092</v>
      </c>
      <c r="AH22" s="10">
        <v>993</v>
      </c>
      <c r="AI22" s="10">
        <v>138844</v>
      </c>
      <c r="AJ22" s="10">
        <v>923</v>
      </c>
      <c r="AK22" s="10">
        <v>10814</v>
      </c>
      <c r="AL22" s="17">
        <v>791</v>
      </c>
      <c r="AM22" s="17">
        <v>10586</v>
      </c>
      <c r="AN22" s="10">
        <v>72</v>
      </c>
      <c r="AO22" s="10">
        <v>237</v>
      </c>
      <c r="AP22" s="17">
        <v>133</v>
      </c>
      <c r="AQ22" s="17">
        <v>1095</v>
      </c>
      <c r="AR22" s="10">
        <v>289</v>
      </c>
      <c r="AS22" s="10">
        <v>707</v>
      </c>
      <c r="AT22" s="17">
        <v>431</v>
      </c>
      <c r="AU22" s="17">
        <v>7340</v>
      </c>
      <c r="AV22" s="10">
        <v>94</v>
      </c>
      <c r="AW22" s="10">
        <v>373</v>
      </c>
      <c r="AX22" s="17">
        <v>10</v>
      </c>
      <c r="AY22" s="17">
        <v>497</v>
      </c>
      <c r="AZ22" s="10">
        <v>30</v>
      </c>
      <c r="BA22" s="10">
        <v>86</v>
      </c>
      <c r="BB22" s="10">
        <v>146</v>
      </c>
      <c r="BC22" s="10">
        <v>259</v>
      </c>
      <c r="BD22" s="17">
        <v>135</v>
      </c>
      <c r="BE22" s="17">
        <v>1433</v>
      </c>
      <c r="BF22" s="10">
        <v>35</v>
      </c>
      <c r="BG22" s="10">
        <v>92</v>
      </c>
      <c r="BH22" s="10">
        <v>161</v>
      </c>
      <c r="BI22" s="10">
        <v>454</v>
      </c>
      <c r="BJ22" s="17">
        <v>240</v>
      </c>
      <c r="BK22" s="17">
        <v>860</v>
      </c>
      <c r="BL22" s="10">
        <v>145</v>
      </c>
      <c r="BM22" s="10">
        <v>919</v>
      </c>
      <c r="BN22" s="10">
        <v>10</v>
      </c>
      <c r="BO22" s="10">
        <v>61</v>
      </c>
      <c r="BP22" s="10">
        <v>0</v>
      </c>
      <c r="BQ22" s="10">
        <v>0</v>
      </c>
      <c r="BR22" s="10">
        <v>54</v>
      </c>
      <c r="BS22" s="10">
        <v>94</v>
      </c>
      <c r="BT22" s="10">
        <v>5</v>
      </c>
      <c r="BU22" s="10">
        <v>10</v>
      </c>
      <c r="BV22" s="17">
        <v>0</v>
      </c>
      <c r="BW22" s="17">
        <v>0</v>
      </c>
      <c r="BX22" s="10">
        <v>554</v>
      </c>
      <c r="BY22" s="10">
        <v>1424</v>
      </c>
      <c r="BZ22" s="10">
        <v>99</v>
      </c>
      <c r="CA22" s="10">
        <f t="shared" si="0"/>
        <v>1325</v>
      </c>
      <c r="CB22" s="17">
        <v>44959</v>
      </c>
      <c r="CC22" s="10">
        <v>86</v>
      </c>
      <c r="CD22" s="17">
        <v>2289</v>
      </c>
      <c r="CE22" s="10">
        <v>56</v>
      </c>
      <c r="CF22" s="10">
        <v>269</v>
      </c>
      <c r="CG22" s="10">
        <v>5</v>
      </c>
      <c r="CH22" s="10">
        <f t="shared" si="1"/>
        <v>264</v>
      </c>
      <c r="CI22" s="17">
        <v>10639</v>
      </c>
      <c r="CJ22" s="10">
        <v>5</v>
      </c>
      <c r="CK22" s="10">
        <v>150</v>
      </c>
      <c r="CL22" s="10">
        <v>0</v>
      </c>
      <c r="CM22" s="10">
        <f t="shared" si="2"/>
        <v>150</v>
      </c>
      <c r="CN22" s="17">
        <v>15000</v>
      </c>
      <c r="CO22" s="10">
        <v>0</v>
      </c>
      <c r="CP22" s="10">
        <v>0</v>
      </c>
      <c r="CQ22" s="10">
        <v>0</v>
      </c>
      <c r="CR22" s="10">
        <f t="shared" si="3"/>
        <v>0</v>
      </c>
      <c r="CS22" s="17">
        <v>0</v>
      </c>
      <c r="CT22" s="10">
        <v>5</v>
      </c>
      <c r="CU22" s="10">
        <v>5</v>
      </c>
      <c r="CV22" s="10">
        <v>0</v>
      </c>
      <c r="CW22" s="10">
        <f t="shared" si="4"/>
        <v>5</v>
      </c>
      <c r="CX22" s="17">
        <v>50</v>
      </c>
    </row>
    <row r="23" spans="1:102" s="7" customFormat="1" x14ac:dyDescent="0.2">
      <c r="A23" s="11" t="s">
        <v>56</v>
      </c>
      <c r="B23" s="11">
        <f>SUM(B3:B22)</f>
        <v>5464</v>
      </c>
      <c r="C23" s="11">
        <f t="shared" ref="C23:AS23" si="5">SUM(C3:C22)</f>
        <v>103789</v>
      </c>
      <c r="D23" s="11">
        <f t="shared" si="5"/>
        <v>1786</v>
      </c>
      <c r="E23" s="11">
        <f t="shared" si="5"/>
        <v>4912</v>
      </c>
      <c r="F23" s="18">
        <f t="shared" ref="F23:G23" si="6">SUM(F3:F22)</f>
        <v>1720</v>
      </c>
      <c r="G23" s="18">
        <f t="shared" si="6"/>
        <v>26813</v>
      </c>
      <c r="H23" s="11">
        <f t="shared" si="5"/>
        <v>10719</v>
      </c>
      <c r="I23" s="11">
        <f t="shared" si="5"/>
        <v>4544067</v>
      </c>
      <c r="J23" s="18">
        <f t="shared" si="5"/>
        <v>1260045</v>
      </c>
      <c r="K23" s="18">
        <f t="shared" si="5"/>
        <v>6774194</v>
      </c>
      <c r="L23" s="11">
        <f t="shared" si="5"/>
        <v>14838</v>
      </c>
      <c r="M23" s="11">
        <f t="shared" si="5"/>
        <v>156118</v>
      </c>
      <c r="N23" s="11">
        <f t="shared" si="5"/>
        <v>3329</v>
      </c>
      <c r="O23" s="11">
        <f t="shared" si="5"/>
        <v>14498</v>
      </c>
      <c r="P23" s="18">
        <f t="shared" si="5"/>
        <v>1086</v>
      </c>
      <c r="Q23" s="18">
        <f t="shared" si="5"/>
        <v>2337</v>
      </c>
      <c r="R23" s="11">
        <f t="shared" si="5"/>
        <v>10142</v>
      </c>
      <c r="S23" s="11">
        <f t="shared" si="5"/>
        <v>33830</v>
      </c>
      <c r="T23" s="11">
        <f t="shared" si="5"/>
        <v>1704</v>
      </c>
      <c r="U23" s="11">
        <f t="shared" si="5"/>
        <v>264572</v>
      </c>
      <c r="V23" s="11">
        <f t="shared" si="5"/>
        <v>3898</v>
      </c>
      <c r="W23" s="11">
        <f t="shared" si="5"/>
        <v>7669</v>
      </c>
      <c r="X23" s="11">
        <f t="shared" si="5"/>
        <v>2464</v>
      </c>
      <c r="Y23" s="18">
        <f t="shared" si="5"/>
        <v>173885</v>
      </c>
      <c r="Z23" s="18">
        <f t="shared" si="5"/>
        <v>10566</v>
      </c>
      <c r="AA23" s="11">
        <f t="shared" si="5"/>
        <v>85840</v>
      </c>
      <c r="AB23" s="18">
        <f t="shared" si="5"/>
        <v>8122</v>
      </c>
      <c r="AC23" s="18">
        <f t="shared" si="5"/>
        <v>40370</v>
      </c>
      <c r="AD23" s="11">
        <f t="shared" si="5"/>
        <v>8892</v>
      </c>
      <c r="AE23" s="11">
        <f t="shared" si="5"/>
        <v>42608</v>
      </c>
      <c r="AF23" s="18">
        <f t="shared" ref="AF23:AG23" si="7">SUM(AF3:AF22)</f>
        <v>16826</v>
      </c>
      <c r="AG23" s="18">
        <f t="shared" si="7"/>
        <v>225486</v>
      </c>
      <c r="AH23" s="11">
        <f t="shared" si="5"/>
        <v>16563</v>
      </c>
      <c r="AI23" s="11">
        <f t="shared" si="5"/>
        <v>1117366</v>
      </c>
      <c r="AJ23" s="11">
        <f t="shared" si="5"/>
        <v>14339</v>
      </c>
      <c r="AK23" s="11">
        <f t="shared" si="5"/>
        <v>106964</v>
      </c>
      <c r="AL23" s="18">
        <f t="shared" ref="AL23:AM23" si="8">SUM(AL3:AL22)</f>
        <v>12334</v>
      </c>
      <c r="AM23" s="18">
        <f t="shared" si="8"/>
        <v>126708</v>
      </c>
      <c r="AN23" s="11">
        <f t="shared" si="5"/>
        <v>3153</v>
      </c>
      <c r="AO23" s="11">
        <f t="shared" si="5"/>
        <v>10187</v>
      </c>
      <c r="AP23" s="18">
        <f t="shared" si="5"/>
        <v>5045</v>
      </c>
      <c r="AQ23" s="18">
        <f t="shared" si="5"/>
        <v>43701</v>
      </c>
      <c r="AR23" s="11">
        <f t="shared" si="5"/>
        <v>14910</v>
      </c>
      <c r="AS23" s="11">
        <f t="shared" si="5"/>
        <v>40454</v>
      </c>
      <c r="AT23" s="18">
        <f t="shared" ref="AT23:AU23" si="9">SUM(AT3:AT22)</f>
        <v>19651</v>
      </c>
      <c r="AU23" s="18">
        <f t="shared" si="9"/>
        <v>311260</v>
      </c>
      <c r="AV23" s="11">
        <f t="shared" ref="AV23:AY23" si="10">SUM(AV3:AV22)</f>
        <v>10832</v>
      </c>
      <c r="AW23" s="11">
        <f t="shared" si="10"/>
        <v>38026</v>
      </c>
      <c r="AX23" s="18">
        <f t="shared" si="10"/>
        <v>7111</v>
      </c>
      <c r="AY23" s="18">
        <f t="shared" si="10"/>
        <v>148827</v>
      </c>
      <c r="AZ23" s="11">
        <f t="shared" ref="AZ23" si="11">SUM(AZ3:AZ22)</f>
        <v>3186</v>
      </c>
      <c r="BA23" s="11">
        <f t="shared" ref="BA23" si="12">SUM(BA3:BA22)</f>
        <v>8364</v>
      </c>
      <c r="BB23" s="11">
        <f t="shared" ref="BB23" si="13">SUM(BB3:BB22)</f>
        <v>8020</v>
      </c>
      <c r="BC23" s="11">
        <f t="shared" ref="BC23:BE23" si="14">SUM(BC3:BC22)</f>
        <v>15152</v>
      </c>
      <c r="BD23" s="18">
        <f t="shared" si="14"/>
        <v>9006</v>
      </c>
      <c r="BE23" s="18">
        <f t="shared" si="14"/>
        <v>223695</v>
      </c>
      <c r="BF23" s="11">
        <f t="shared" ref="BF23" si="15">SUM(BF3:BF22)</f>
        <v>3270</v>
      </c>
      <c r="BG23" s="11">
        <f t="shared" ref="BG23" si="16">SUM(BG3:BG22)</f>
        <v>9786</v>
      </c>
      <c r="BH23" s="11">
        <f t="shared" ref="BH23" si="17">SUM(BH3:BH22)</f>
        <v>6710</v>
      </c>
      <c r="BI23" s="11">
        <f t="shared" ref="BI23" si="18">SUM(BI3:BI22)</f>
        <v>21371</v>
      </c>
      <c r="BJ23" s="18">
        <f t="shared" ref="BJ23" si="19">SUM(BJ3:BJ22)</f>
        <v>6361</v>
      </c>
      <c r="BK23" s="18">
        <f t="shared" ref="BK23" si="20">SUM(BK3:BK22)</f>
        <v>26712</v>
      </c>
      <c r="BL23" s="11">
        <f>SUM(BL3:BL22)</f>
        <v>6335</v>
      </c>
      <c r="BM23" s="11">
        <f t="shared" ref="BM23" si="21">SUM(BM3:BM22)</f>
        <v>24540</v>
      </c>
      <c r="BN23" s="11">
        <f t="shared" ref="BN23" si="22">SUM(BN3:BN22)</f>
        <v>1476</v>
      </c>
      <c r="BO23" s="11">
        <f t="shared" ref="BO23" si="23">SUM(BO3:BO22)</f>
        <v>5483</v>
      </c>
      <c r="BP23" s="11">
        <f t="shared" ref="BP23" si="24">SUM(BP3:BP22)</f>
        <v>315</v>
      </c>
      <c r="BQ23" s="11">
        <f t="shared" ref="BQ23" si="25">SUM(BQ3:BQ22)</f>
        <v>3466</v>
      </c>
      <c r="BR23" s="11">
        <f t="shared" ref="BR23" si="26">SUM(BR3:BR22)</f>
        <v>599</v>
      </c>
      <c r="BS23" s="11">
        <f t="shared" ref="BS23" si="27">SUM(BS3:BS22)</f>
        <v>3986</v>
      </c>
      <c r="BT23" s="11">
        <f t="shared" ref="BT23" si="28">SUM(BT3:BT22)</f>
        <v>138</v>
      </c>
      <c r="BU23" s="11">
        <f t="shared" ref="BU23:CB23" si="29">SUM(BU3:BU22)</f>
        <v>211</v>
      </c>
      <c r="BV23" s="18">
        <f t="shared" si="29"/>
        <v>13</v>
      </c>
      <c r="BW23" s="18">
        <f t="shared" si="29"/>
        <v>25</v>
      </c>
      <c r="BX23" s="11">
        <f t="shared" si="29"/>
        <v>16342</v>
      </c>
      <c r="BY23" s="11">
        <f t="shared" si="29"/>
        <v>46877</v>
      </c>
      <c r="BZ23" s="11">
        <f t="shared" si="29"/>
        <v>3830</v>
      </c>
      <c r="CA23" s="11">
        <f t="shared" si="29"/>
        <v>43047</v>
      </c>
      <c r="CB23" s="11">
        <f t="shared" si="29"/>
        <v>1317375</v>
      </c>
      <c r="CC23" s="11">
        <f t="shared" ref="CC23:CI23" si="30">SUM(CC3:CC22)</f>
        <v>1402</v>
      </c>
      <c r="CD23" s="11">
        <f t="shared" si="30"/>
        <v>22266</v>
      </c>
      <c r="CE23" s="11">
        <f t="shared" si="30"/>
        <v>2486</v>
      </c>
      <c r="CF23" s="11">
        <f t="shared" si="30"/>
        <v>15670</v>
      </c>
      <c r="CG23" s="11">
        <f t="shared" si="30"/>
        <v>1115</v>
      </c>
      <c r="CH23" s="11">
        <f t="shared" si="30"/>
        <v>14555</v>
      </c>
      <c r="CI23" s="11">
        <f t="shared" si="30"/>
        <v>114407</v>
      </c>
      <c r="CJ23" s="11">
        <f t="shared" ref="CJ23:CN23" si="31">SUM(CJ3:CJ22)</f>
        <v>55</v>
      </c>
      <c r="CK23" s="11">
        <f t="shared" si="31"/>
        <v>264</v>
      </c>
      <c r="CL23" s="11">
        <f t="shared" si="31"/>
        <v>3</v>
      </c>
      <c r="CM23" s="11">
        <f t="shared" si="31"/>
        <v>261</v>
      </c>
      <c r="CN23" s="11">
        <f t="shared" si="31"/>
        <v>16794</v>
      </c>
      <c r="CO23" s="11">
        <f t="shared" ref="CO23:CX23" si="32">SUM(CO3:CO22)</f>
        <v>84</v>
      </c>
      <c r="CP23" s="11">
        <f t="shared" si="32"/>
        <v>133</v>
      </c>
      <c r="CQ23" s="11">
        <f t="shared" si="32"/>
        <v>11</v>
      </c>
      <c r="CR23" s="11">
        <f t="shared" si="32"/>
        <v>122</v>
      </c>
      <c r="CS23" s="11">
        <f t="shared" si="32"/>
        <v>993</v>
      </c>
      <c r="CT23" s="11">
        <f t="shared" si="32"/>
        <v>32</v>
      </c>
      <c r="CU23" s="11">
        <f t="shared" si="32"/>
        <v>33</v>
      </c>
      <c r="CV23" s="11">
        <f t="shared" si="32"/>
        <v>0</v>
      </c>
      <c r="CW23" s="11">
        <f t="shared" si="32"/>
        <v>33</v>
      </c>
      <c r="CX23" s="11">
        <f t="shared" si="32"/>
        <v>128</v>
      </c>
    </row>
  </sheetData>
  <mergeCells count="29">
    <mergeCell ref="CO1:CS1"/>
    <mergeCell ref="CT1:CX1"/>
    <mergeCell ref="B1:C1"/>
    <mergeCell ref="H1:K1"/>
    <mergeCell ref="L1:M1"/>
    <mergeCell ref="N1:Q1"/>
    <mergeCell ref="R1:S1"/>
    <mergeCell ref="T1:U1"/>
    <mergeCell ref="V1:Y1"/>
    <mergeCell ref="Z1:AC1"/>
    <mergeCell ref="AD1:AG1"/>
    <mergeCell ref="AH1:AI1"/>
    <mergeCell ref="AN1:AQ1"/>
    <mergeCell ref="AJ1:AM1"/>
    <mergeCell ref="AR1:AU1"/>
    <mergeCell ref="AV1:AY1"/>
    <mergeCell ref="AZ1:BA1"/>
    <mergeCell ref="BF1:BG1"/>
    <mergeCell ref="BH1:BK1"/>
    <mergeCell ref="BL1:BM1"/>
    <mergeCell ref="BB1:BE1"/>
    <mergeCell ref="CJ1:CN1"/>
    <mergeCell ref="CC1:CD1"/>
    <mergeCell ref="CE1:CI1"/>
    <mergeCell ref="BN1:BO1"/>
    <mergeCell ref="BP1:BQ1"/>
    <mergeCell ref="BR1:BS1"/>
    <mergeCell ref="BX1:CB1"/>
    <mergeCell ref="BT1:BW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2714B-B644-9B4B-91DF-B3051573C52A}">
  <dimension ref="A1:S47"/>
  <sheetViews>
    <sheetView zoomScale="120" zoomScaleNormal="120" workbookViewId="0">
      <pane xSplit="1" ySplit="2" topLeftCell="B3" activePane="bottomRight" state="frozen"/>
      <selection activeCell="J30" sqref="J30"/>
      <selection pane="topRight" activeCell="J30" sqref="J30"/>
      <selection pane="bottomLeft" activeCell="J30" sqref="J30"/>
      <selection pane="bottomRight" activeCell="L30" sqref="L30"/>
    </sheetView>
  </sheetViews>
  <sheetFormatPr baseColWidth="10" defaultRowHeight="16" x14ac:dyDescent="0.2"/>
  <cols>
    <col min="1" max="1" width="17.33203125" bestFit="1" customWidth="1"/>
    <col min="2" max="2" width="11.5" bestFit="1" customWidth="1"/>
    <col min="3" max="3" width="10.6640625" bestFit="1" customWidth="1"/>
    <col min="4" max="4" width="11.33203125" bestFit="1" customWidth="1"/>
    <col min="5" max="5" width="10.5" bestFit="1" customWidth="1"/>
    <col min="6" max="6" width="10.1640625" bestFit="1" customWidth="1"/>
    <col min="7" max="7" width="10" bestFit="1" customWidth="1"/>
    <col min="8" max="8" width="9.33203125" bestFit="1" customWidth="1"/>
    <col min="9" max="9" width="13.33203125" bestFit="1" customWidth="1"/>
    <col min="10" max="10" width="13.83203125" bestFit="1" customWidth="1"/>
    <col min="11" max="11" width="9.1640625" bestFit="1" customWidth="1"/>
    <col min="12" max="13" width="11.5" bestFit="1" customWidth="1"/>
    <col min="14" max="14" width="11.83203125" bestFit="1" customWidth="1"/>
    <col min="15" max="15" width="8.83203125" bestFit="1" customWidth="1"/>
    <col min="16" max="16" width="13.5" bestFit="1" customWidth="1"/>
    <col min="17" max="17" width="10.83203125" bestFit="1" customWidth="1"/>
    <col min="18" max="18" width="13.33203125" bestFit="1" customWidth="1"/>
    <col min="19" max="19" width="15.33203125" bestFit="1" customWidth="1"/>
  </cols>
  <sheetData>
    <row r="1" spans="1:19" x14ac:dyDescent="0.2">
      <c r="A1" s="36" t="s">
        <v>0</v>
      </c>
      <c r="B1" s="37" t="s">
        <v>33</v>
      </c>
      <c r="C1" s="38"/>
      <c r="D1" s="38"/>
      <c r="E1" s="38"/>
      <c r="F1" s="38"/>
      <c r="G1" s="39"/>
      <c r="H1" s="36" t="s">
        <v>34</v>
      </c>
      <c r="I1" s="36"/>
      <c r="J1" s="36"/>
      <c r="K1" s="36"/>
      <c r="L1" s="36"/>
      <c r="M1" s="36"/>
      <c r="N1" s="36"/>
      <c r="O1" s="36"/>
      <c r="P1" s="36" t="s">
        <v>35</v>
      </c>
      <c r="Q1" s="36"/>
      <c r="R1" s="36"/>
      <c r="S1" s="36"/>
    </row>
    <row r="2" spans="1:19" s="7" customFormat="1" x14ac:dyDescent="0.2">
      <c r="A2" s="36"/>
      <c r="B2" s="12" t="s">
        <v>117</v>
      </c>
      <c r="C2" s="12" t="s">
        <v>118</v>
      </c>
      <c r="D2" s="12" t="s">
        <v>119</v>
      </c>
      <c r="E2" s="12" t="s">
        <v>120</v>
      </c>
      <c r="F2" s="12" t="s">
        <v>121</v>
      </c>
      <c r="G2" s="12" t="s">
        <v>122</v>
      </c>
      <c r="H2" s="12" t="s">
        <v>123</v>
      </c>
      <c r="I2" s="12" t="s">
        <v>124</v>
      </c>
      <c r="J2" s="12" t="s">
        <v>125</v>
      </c>
      <c r="K2" s="12" t="s">
        <v>126</v>
      </c>
      <c r="L2" s="12" t="s">
        <v>127</v>
      </c>
      <c r="M2" s="12" t="s">
        <v>128</v>
      </c>
      <c r="N2" s="12" t="s">
        <v>129</v>
      </c>
      <c r="O2" s="12" t="s">
        <v>130</v>
      </c>
      <c r="P2" s="12" t="s">
        <v>134</v>
      </c>
      <c r="Q2" s="12" t="s">
        <v>131</v>
      </c>
      <c r="R2" s="12" t="s">
        <v>132</v>
      </c>
      <c r="S2" s="12" t="s">
        <v>133</v>
      </c>
    </row>
    <row r="3" spans="1:19" x14ac:dyDescent="0.2">
      <c r="A3" s="9" t="s">
        <v>12</v>
      </c>
      <c r="B3" s="10">
        <v>525932.36212229729</v>
      </c>
      <c r="C3" s="10">
        <v>61438.340744495392</v>
      </c>
      <c r="D3" s="10">
        <v>21435.533120155334</v>
      </c>
      <c r="E3" s="10">
        <v>1118.7894721031189</v>
      </c>
      <c r="F3" s="10">
        <v>36</v>
      </c>
      <c r="G3" s="10">
        <v>33.5</v>
      </c>
      <c r="H3" s="10">
        <v>22373.256195545197</v>
      </c>
      <c r="I3" s="10">
        <v>6660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4282.5000286102295</v>
      </c>
      <c r="Q3" s="10">
        <v>370</v>
      </c>
      <c r="R3" s="10">
        <v>322.7631573677063</v>
      </c>
      <c r="S3" s="10">
        <v>27.162500165402889</v>
      </c>
    </row>
    <row r="4" spans="1:19" x14ac:dyDescent="0.2">
      <c r="A4" s="9" t="s">
        <v>13</v>
      </c>
      <c r="B4" s="10">
        <v>675146.01515579224</v>
      </c>
      <c r="C4" s="10">
        <v>23948.64555644989</v>
      </c>
      <c r="D4" s="10">
        <v>34120.707159042358</v>
      </c>
      <c r="E4" s="10">
        <v>0</v>
      </c>
      <c r="F4" s="10">
        <v>0</v>
      </c>
      <c r="G4" s="10">
        <v>0</v>
      </c>
      <c r="H4" s="10">
        <v>6736.5216827392578</v>
      </c>
      <c r="I4" s="10">
        <v>0</v>
      </c>
      <c r="J4" s="10">
        <v>0</v>
      </c>
      <c r="K4" s="10">
        <v>13788.015990257263</v>
      </c>
      <c r="L4" s="10">
        <v>3397.1717529296875</v>
      </c>
      <c r="M4" s="10">
        <v>740.67785263061523</v>
      </c>
      <c r="N4" s="10">
        <v>83208.761007917798</v>
      </c>
      <c r="O4" s="10">
        <v>1456.9999523162842</v>
      </c>
      <c r="P4" s="10">
        <v>881552.53967905045</v>
      </c>
      <c r="Q4" s="10">
        <v>3159.6429362297058</v>
      </c>
      <c r="R4" s="10">
        <v>0</v>
      </c>
      <c r="S4" s="10">
        <v>56.52173900604248</v>
      </c>
    </row>
    <row r="5" spans="1:19" x14ac:dyDescent="0.2">
      <c r="A5" s="9" t="s">
        <v>14</v>
      </c>
      <c r="B5" s="10">
        <v>646652.30308485031</v>
      </c>
      <c r="C5" s="10">
        <v>26304.563850879669</v>
      </c>
      <c r="D5" s="10">
        <v>38809.03179693222</v>
      </c>
      <c r="E5" s="10">
        <v>0</v>
      </c>
      <c r="F5" s="10">
        <v>0</v>
      </c>
      <c r="G5" s="10">
        <v>0</v>
      </c>
      <c r="H5" s="10">
        <v>28784.626016616821</v>
      </c>
      <c r="I5" s="10">
        <v>0</v>
      </c>
      <c r="J5" s="10">
        <v>0</v>
      </c>
      <c r="K5" s="10">
        <v>59076.594525337219</v>
      </c>
      <c r="L5" s="10">
        <v>15714.695064067841</v>
      </c>
      <c r="M5" s="10">
        <v>0</v>
      </c>
      <c r="N5" s="10">
        <v>62520.06463577172</v>
      </c>
      <c r="O5" s="10">
        <v>454.58823490142822</v>
      </c>
      <c r="P5" s="10">
        <v>211631.39181184769</v>
      </c>
      <c r="Q5" s="10">
        <v>2114.4196405410767</v>
      </c>
      <c r="R5" s="10">
        <v>0</v>
      </c>
      <c r="S5" s="10">
        <v>90</v>
      </c>
    </row>
    <row r="6" spans="1:19" x14ac:dyDescent="0.2">
      <c r="A6" s="9" t="s">
        <v>15</v>
      </c>
      <c r="B6" s="10">
        <v>97226.014077663422</v>
      </c>
      <c r="C6" s="10">
        <v>4755.3702292442322</v>
      </c>
      <c r="D6" s="10">
        <v>4228.3500003814697</v>
      </c>
      <c r="E6" s="10">
        <v>2919.4166536331177</v>
      </c>
      <c r="F6" s="10">
        <v>91.625</v>
      </c>
      <c r="G6" s="10">
        <v>296.45833253860474</v>
      </c>
      <c r="H6" s="10">
        <v>360</v>
      </c>
      <c r="I6" s="10">
        <v>2966.5833377838135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87.733332872390747</v>
      </c>
      <c r="S6" s="10">
        <v>0</v>
      </c>
    </row>
    <row r="7" spans="1:19" x14ac:dyDescent="0.2">
      <c r="A7" s="9" t="s">
        <v>16</v>
      </c>
      <c r="B7" s="10">
        <v>498152.39413928986</v>
      </c>
      <c r="C7" s="10">
        <v>17273.364765167236</v>
      </c>
      <c r="D7" s="10">
        <v>25435.235726356506</v>
      </c>
      <c r="E7" s="10">
        <v>3041.3136458396912</v>
      </c>
      <c r="F7" s="10">
        <v>0</v>
      </c>
      <c r="G7" s="10">
        <v>23</v>
      </c>
      <c r="H7" s="10">
        <v>2485.2727460861206</v>
      </c>
      <c r="I7" s="10">
        <v>640</v>
      </c>
      <c r="J7" s="10">
        <v>0</v>
      </c>
      <c r="K7" s="10">
        <v>0</v>
      </c>
      <c r="L7" s="10">
        <v>0</v>
      </c>
      <c r="M7" s="10">
        <v>0</v>
      </c>
      <c r="N7" s="10">
        <v>54.927271842956543</v>
      </c>
      <c r="O7" s="10">
        <v>0</v>
      </c>
      <c r="P7" s="10">
        <v>2821.1954469680786</v>
      </c>
      <c r="Q7" s="10">
        <v>170.00000190734863</v>
      </c>
      <c r="R7" s="10">
        <v>135</v>
      </c>
      <c r="S7" s="10">
        <v>0</v>
      </c>
    </row>
    <row r="8" spans="1:19" x14ac:dyDescent="0.2">
      <c r="A8" s="9" t="s">
        <v>17</v>
      </c>
      <c r="B8" s="10">
        <v>431097.10656404495</v>
      </c>
      <c r="C8" s="10">
        <v>21216.960205078125</v>
      </c>
      <c r="D8" s="10">
        <v>34228.592869758606</v>
      </c>
      <c r="E8" s="10">
        <v>280</v>
      </c>
      <c r="F8" s="10">
        <v>130</v>
      </c>
      <c r="G8" s="10">
        <v>0</v>
      </c>
      <c r="H8" s="10">
        <v>3911.9317436218262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63.09375</v>
      </c>
      <c r="O8" s="10">
        <v>0</v>
      </c>
      <c r="P8" s="10">
        <v>85109.935725212097</v>
      </c>
      <c r="Q8" s="10">
        <v>0</v>
      </c>
      <c r="R8" s="10">
        <v>0</v>
      </c>
      <c r="S8" s="10">
        <v>0</v>
      </c>
    </row>
    <row r="9" spans="1:19" x14ac:dyDescent="0.2">
      <c r="A9" s="9" t="s">
        <v>18</v>
      </c>
      <c r="B9" s="10">
        <v>1374586.9120504856</v>
      </c>
      <c r="C9" s="10">
        <v>48565.524129867554</v>
      </c>
      <c r="D9" s="10">
        <v>91721.460426330566</v>
      </c>
      <c r="E9" s="10">
        <v>0</v>
      </c>
      <c r="F9" s="10">
        <v>0</v>
      </c>
      <c r="G9" s="10">
        <v>0</v>
      </c>
      <c r="H9" s="10">
        <v>21235.552451610565</v>
      </c>
      <c r="I9" s="10">
        <v>0</v>
      </c>
      <c r="J9" s="10">
        <v>0</v>
      </c>
      <c r="K9" s="10">
        <v>1072</v>
      </c>
      <c r="L9" s="10">
        <v>0</v>
      </c>
      <c r="M9" s="10">
        <v>0</v>
      </c>
      <c r="N9" s="10">
        <v>573.89803791046143</v>
      </c>
      <c r="O9" s="10">
        <v>0</v>
      </c>
      <c r="P9" s="10">
        <v>1340383.7576060295</v>
      </c>
      <c r="Q9" s="10">
        <v>0</v>
      </c>
      <c r="R9" s="10">
        <v>0</v>
      </c>
      <c r="S9" s="10">
        <v>0</v>
      </c>
    </row>
    <row r="10" spans="1:19" x14ac:dyDescent="0.2">
      <c r="A10" s="9" t="s">
        <v>19</v>
      </c>
      <c r="B10" s="10">
        <v>710083.75499343872</v>
      </c>
      <c r="C10" s="10">
        <v>27518.987926959991</v>
      </c>
      <c r="D10" s="10">
        <v>32733.000992774963</v>
      </c>
      <c r="E10" s="10">
        <v>3393</v>
      </c>
      <c r="F10" s="10">
        <v>0</v>
      </c>
      <c r="G10" s="10">
        <v>109</v>
      </c>
      <c r="H10" s="10">
        <v>0</v>
      </c>
      <c r="I10" s="10">
        <v>0</v>
      </c>
      <c r="J10" s="10">
        <v>0</v>
      </c>
      <c r="K10" s="10">
        <v>7329.2856407165527</v>
      </c>
      <c r="L10" s="10">
        <v>0</v>
      </c>
      <c r="M10" s="10">
        <v>0</v>
      </c>
      <c r="N10" s="10">
        <v>0</v>
      </c>
      <c r="O10" s="10">
        <v>0</v>
      </c>
      <c r="P10" s="10">
        <v>723321.83401584625</v>
      </c>
      <c r="Q10" s="10">
        <v>0</v>
      </c>
      <c r="R10" s="10">
        <v>35</v>
      </c>
      <c r="S10" s="10">
        <v>0</v>
      </c>
    </row>
    <row r="11" spans="1:19" x14ac:dyDescent="0.2">
      <c r="A11" s="9" t="s">
        <v>20</v>
      </c>
      <c r="B11" s="10">
        <v>595557.08180761337</v>
      </c>
      <c r="C11" s="10">
        <v>21844.049153804779</v>
      </c>
      <c r="D11" s="10">
        <v>35167.587163448334</v>
      </c>
      <c r="E11" s="10">
        <v>0</v>
      </c>
      <c r="F11" s="10">
        <v>0</v>
      </c>
      <c r="G11" s="10">
        <v>0</v>
      </c>
      <c r="H11" s="10">
        <v>5840.4293441772461</v>
      </c>
      <c r="I11" s="10">
        <v>0</v>
      </c>
      <c r="J11" s="10">
        <v>0</v>
      </c>
      <c r="K11" s="10">
        <v>2600</v>
      </c>
      <c r="L11" s="10">
        <v>0</v>
      </c>
      <c r="M11" s="10">
        <v>0</v>
      </c>
      <c r="N11" s="10">
        <v>489.77497816085815</v>
      </c>
      <c r="O11" s="10">
        <v>0</v>
      </c>
      <c r="P11" s="10">
        <v>969226.73321962357</v>
      </c>
      <c r="Q11" s="10">
        <v>66.828571796417236</v>
      </c>
      <c r="R11" s="10">
        <v>0</v>
      </c>
      <c r="S11" s="10">
        <v>0</v>
      </c>
    </row>
    <row r="12" spans="1:19" x14ac:dyDescent="0.2">
      <c r="A12" s="9" t="s">
        <v>21</v>
      </c>
      <c r="B12" s="10">
        <v>327163.13758516312</v>
      </c>
      <c r="C12" s="10">
        <v>15040.84725856781</v>
      </c>
      <c r="D12" s="10">
        <v>23927.410872459412</v>
      </c>
      <c r="E12" s="10">
        <v>0</v>
      </c>
      <c r="F12" s="10">
        <v>0</v>
      </c>
      <c r="G12" s="10">
        <v>0</v>
      </c>
      <c r="H12" s="10">
        <v>2301.491961479187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710.45454502105713</v>
      </c>
      <c r="O12" s="10">
        <v>0</v>
      </c>
      <c r="P12" s="10">
        <v>665997.72953271866</v>
      </c>
      <c r="Q12" s="10">
        <v>0</v>
      </c>
      <c r="R12" s="10">
        <v>0</v>
      </c>
      <c r="S12" s="10">
        <v>540</v>
      </c>
    </row>
    <row r="13" spans="1:19" x14ac:dyDescent="0.2">
      <c r="A13" s="9" t="s">
        <v>22</v>
      </c>
      <c r="B13" s="10">
        <v>804736.66819810867</v>
      </c>
      <c r="C13" s="10">
        <v>21972.946830272675</v>
      </c>
      <c r="D13" s="10">
        <v>31721.30810546875</v>
      </c>
      <c r="E13" s="10">
        <v>0</v>
      </c>
      <c r="F13" s="10">
        <v>100</v>
      </c>
      <c r="G13" s="10">
        <v>0</v>
      </c>
      <c r="H13" s="10">
        <v>11545.72541475296</v>
      </c>
      <c r="I13" s="10">
        <v>0</v>
      </c>
      <c r="J13" s="10">
        <v>0</v>
      </c>
      <c r="K13" s="10">
        <v>7539.3104610443115</v>
      </c>
      <c r="L13" s="10">
        <v>1791.5309171676636</v>
      </c>
      <c r="M13" s="10">
        <v>0</v>
      </c>
      <c r="N13" s="10">
        <v>40440.225091695786</v>
      </c>
      <c r="O13" s="10">
        <v>359.41176414489746</v>
      </c>
      <c r="P13" s="10">
        <v>612411.82808065414</v>
      </c>
      <c r="Q13" s="10">
        <v>519.08594989776611</v>
      </c>
      <c r="R13" s="10">
        <v>6</v>
      </c>
      <c r="S13" s="10">
        <v>0</v>
      </c>
    </row>
    <row r="14" spans="1:19" x14ac:dyDescent="0.2">
      <c r="A14" s="9" t="s">
        <v>23</v>
      </c>
      <c r="B14" s="10">
        <v>1468590.8197922707</v>
      </c>
      <c r="C14" s="10">
        <v>31462.606754302979</v>
      </c>
      <c r="D14" s="10">
        <v>49608.907013893127</v>
      </c>
      <c r="E14" s="10">
        <v>0</v>
      </c>
      <c r="F14" s="10">
        <v>0</v>
      </c>
      <c r="G14" s="10">
        <v>0</v>
      </c>
      <c r="H14" s="10">
        <v>81186.833810806274</v>
      </c>
      <c r="I14" s="10">
        <v>0</v>
      </c>
      <c r="J14" s="10">
        <v>0</v>
      </c>
      <c r="K14" s="10">
        <v>71424.088151931763</v>
      </c>
      <c r="L14" s="10">
        <v>15163.763049125671</v>
      </c>
      <c r="M14" s="10">
        <v>4475.6186428070068</v>
      </c>
      <c r="N14" s="10">
        <v>102551.81537030249</v>
      </c>
      <c r="O14" s="10">
        <v>2102.3505973815918</v>
      </c>
      <c r="P14" s="10">
        <v>4498460.1239719391</v>
      </c>
      <c r="Q14" s="10">
        <v>3920.657777352676</v>
      </c>
      <c r="R14" s="10">
        <v>0</v>
      </c>
      <c r="S14" s="10">
        <v>1774.9383038090659</v>
      </c>
    </row>
    <row r="15" spans="1:19" x14ac:dyDescent="0.2">
      <c r="A15" s="9" t="s">
        <v>24</v>
      </c>
      <c r="B15" s="10">
        <v>968646.94372081757</v>
      </c>
      <c r="C15" s="10">
        <v>31220.661047935486</v>
      </c>
      <c r="D15" s="10">
        <v>47642.591862201691</v>
      </c>
      <c r="E15" s="10">
        <v>0</v>
      </c>
      <c r="F15" s="10">
        <v>0</v>
      </c>
      <c r="G15" s="10">
        <v>0</v>
      </c>
      <c r="H15" s="10">
        <v>53517.29217338562</v>
      </c>
      <c r="I15" s="10">
        <v>0</v>
      </c>
      <c r="J15" s="10">
        <v>1920</v>
      </c>
      <c r="K15" s="10">
        <v>47953.342281341553</v>
      </c>
      <c r="L15" s="10">
        <v>8174.390398979187</v>
      </c>
      <c r="M15" s="10">
        <v>612.37499713897705</v>
      </c>
      <c r="N15" s="10">
        <v>53464.683268197376</v>
      </c>
      <c r="O15" s="10">
        <v>1139.1127252578735</v>
      </c>
      <c r="P15" s="10">
        <v>5935878.0785913467</v>
      </c>
      <c r="Q15" s="10">
        <v>3054.5411939620972</v>
      </c>
      <c r="R15" s="10">
        <v>0</v>
      </c>
      <c r="S15" s="10">
        <v>150.97284985542296</v>
      </c>
    </row>
    <row r="16" spans="1:19" x14ac:dyDescent="0.2">
      <c r="A16" s="9" t="s">
        <v>25</v>
      </c>
      <c r="B16" s="10">
        <v>243233.47850036621</v>
      </c>
      <c r="C16" s="10">
        <v>4596.9810400009155</v>
      </c>
      <c r="D16" s="10">
        <v>4308.1069812774658</v>
      </c>
      <c r="E16" s="10">
        <v>3369</v>
      </c>
      <c r="F16" s="10">
        <v>0</v>
      </c>
      <c r="G16" s="10">
        <v>24</v>
      </c>
      <c r="H16" s="10">
        <v>280</v>
      </c>
      <c r="I16" s="10">
        <v>3153.857141494751</v>
      </c>
      <c r="J16" s="10">
        <v>0</v>
      </c>
      <c r="K16" s="10">
        <v>10560</v>
      </c>
      <c r="L16" s="10">
        <v>0</v>
      </c>
      <c r="M16" s="10">
        <v>0</v>
      </c>
      <c r="N16" s="10">
        <v>0</v>
      </c>
      <c r="O16" s="10">
        <v>0</v>
      </c>
      <c r="P16" s="10">
        <v>962006.91065788269</v>
      </c>
      <c r="Q16" s="10">
        <v>0</v>
      </c>
      <c r="R16" s="10">
        <v>550.5</v>
      </c>
      <c r="S16" s="10">
        <v>0</v>
      </c>
    </row>
    <row r="17" spans="1:19" x14ac:dyDescent="0.2">
      <c r="A17" s="9" t="s">
        <v>26</v>
      </c>
      <c r="B17" s="10">
        <v>2005036.9127970191</v>
      </c>
      <c r="C17" s="10">
        <v>85012.794178009033</v>
      </c>
      <c r="D17" s="10">
        <v>78708.532798290253</v>
      </c>
      <c r="E17" s="10">
        <v>0</v>
      </c>
      <c r="F17" s="10">
        <v>49689</v>
      </c>
      <c r="G17" s="10">
        <v>0</v>
      </c>
      <c r="H17" s="10">
        <v>50564.686250686646</v>
      </c>
      <c r="I17" s="10">
        <v>10692</v>
      </c>
      <c r="J17" s="10">
        <v>0</v>
      </c>
      <c r="K17" s="10">
        <v>1080</v>
      </c>
      <c r="L17" s="10">
        <v>0</v>
      </c>
      <c r="M17" s="10">
        <v>67</v>
      </c>
      <c r="N17" s="10">
        <v>72.769230365753174</v>
      </c>
      <c r="O17" s="10">
        <v>0</v>
      </c>
      <c r="P17" s="10">
        <v>594427.36476898193</v>
      </c>
      <c r="Q17" s="10">
        <v>0</v>
      </c>
      <c r="R17" s="10">
        <v>307.89999961853027</v>
      </c>
      <c r="S17" s="10">
        <v>567.90000176429749</v>
      </c>
    </row>
    <row r="18" spans="1:19" x14ac:dyDescent="0.2">
      <c r="A18" s="9" t="s">
        <v>27</v>
      </c>
      <c r="B18" s="10">
        <v>404121.51460409164</v>
      </c>
      <c r="C18" s="10">
        <v>18612.863963603973</v>
      </c>
      <c r="D18" s="10">
        <v>33532.200278759003</v>
      </c>
      <c r="E18" s="10">
        <v>450</v>
      </c>
      <c r="F18" s="10">
        <v>0</v>
      </c>
      <c r="G18" s="10">
        <v>0</v>
      </c>
      <c r="H18" s="10">
        <v>12960.470346450806</v>
      </c>
      <c r="I18" s="10">
        <v>280</v>
      </c>
      <c r="J18" s="10">
        <v>0</v>
      </c>
      <c r="K18" s="10">
        <v>7462.142927646637</v>
      </c>
      <c r="L18" s="10">
        <v>0</v>
      </c>
      <c r="M18" s="10">
        <v>0</v>
      </c>
      <c r="N18" s="10">
        <v>0</v>
      </c>
      <c r="O18" s="10">
        <v>0</v>
      </c>
      <c r="P18" s="10">
        <v>29805.551515102386</v>
      </c>
      <c r="Q18" s="10">
        <v>0</v>
      </c>
      <c r="R18" s="10">
        <v>0</v>
      </c>
      <c r="S18" s="10">
        <v>0</v>
      </c>
    </row>
    <row r="19" spans="1:19" x14ac:dyDescent="0.2">
      <c r="A19" s="9" t="s">
        <v>28</v>
      </c>
      <c r="B19" s="10">
        <v>496711.25452041626</v>
      </c>
      <c r="C19" s="10">
        <v>21544.179084777832</v>
      </c>
      <c r="D19" s="10">
        <v>35772.915073871613</v>
      </c>
      <c r="E19" s="10">
        <v>118</v>
      </c>
      <c r="F19" s="10">
        <v>20</v>
      </c>
      <c r="G19" s="10">
        <v>0</v>
      </c>
      <c r="H19" s="10">
        <v>4163.453266620636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20.250454425811768</v>
      </c>
      <c r="O19" s="10">
        <v>0</v>
      </c>
      <c r="P19" s="10">
        <v>81440.752905368805</v>
      </c>
      <c r="Q19" s="10">
        <v>0</v>
      </c>
      <c r="R19" s="10">
        <v>0</v>
      </c>
      <c r="S19" s="10">
        <v>0</v>
      </c>
    </row>
    <row r="20" spans="1:19" x14ac:dyDescent="0.2">
      <c r="A20" s="9" t="s">
        <v>29</v>
      </c>
      <c r="B20" s="10">
        <v>932473.15413284302</v>
      </c>
      <c r="C20" s="10">
        <v>23948.67980670929</v>
      </c>
      <c r="D20" s="10">
        <v>38639.842841625214</v>
      </c>
      <c r="E20" s="10">
        <v>0</v>
      </c>
      <c r="F20" s="10">
        <v>0</v>
      </c>
      <c r="G20" s="10">
        <v>0</v>
      </c>
      <c r="H20" s="10">
        <v>36179.803634881973</v>
      </c>
      <c r="I20" s="10">
        <v>0</v>
      </c>
      <c r="J20" s="10">
        <v>0</v>
      </c>
      <c r="K20" s="10">
        <v>155294.85065937042</v>
      </c>
      <c r="L20" s="10">
        <v>14358.932738304138</v>
      </c>
      <c r="M20" s="10">
        <v>0</v>
      </c>
      <c r="N20" s="10">
        <v>53445.284208134653</v>
      </c>
      <c r="O20" s="10">
        <v>556.51576566696167</v>
      </c>
      <c r="P20" s="10">
        <v>6602349.9691228867</v>
      </c>
      <c r="Q20" s="10">
        <v>2734.198103427887</v>
      </c>
      <c r="R20" s="10">
        <v>0</v>
      </c>
      <c r="S20" s="10">
        <v>10.60714316368103</v>
      </c>
    </row>
    <row r="21" spans="1:19" x14ac:dyDescent="0.2">
      <c r="A21" s="9" t="s">
        <v>30</v>
      </c>
      <c r="B21" s="10">
        <v>1066840.7176272869</v>
      </c>
      <c r="C21" s="10">
        <v>40205.416253089905</v>
      </c>
      <c r="D21" s="10">
        <v>66466.173412799835</v>
      </c>
      <c r="E21" s="10">
        <v>1781.9285726547241</v>
      </c>
      <c r="F21" s="10">
        <v>32.071429252624512</v>
      </c>
      <c r="G21" s="10">
        <v>49.214285850524902</v>
      </c>
      <c r="H21" s="10">
        <v>17351.652699947357</v>
      </c>
      <c r="I21" s="10">
        <v>2285</v>
      </c>
      <c r="J21" s="10">
        <v>0</v>
      </c>
      <c r="K21" s="10">
        <v>2231.6666889190674</v>
      </c>
      <c r="L21" s="10">
        <v>5</v>
      </c>
      <c r="M21" s="10">
        <v>164.16666507720947</v>
      </c>
      <c r="N21" s="10">
        <v>874</v>
      </c>
      <c r="O21" s="10">
        <v>0</v>
      </c>
      <c r="P21" s="10">
        <v>107009.12241888046</v>
      </c>
      <c r="Q21" s="10">
        <v>0</v>
      </c>
      <c r="R21" s="10">
        <v>59</v>
      </c>
      <c r="S21" s="10">
        <v>130.77833271026611</v>
      </c>
    </row>
    <row r="22" spans="1:19" x14ac:dyDescent="0.2">
      <c r="A22" s="9" t="s">
        <v>31</v>
      </c>
      <c r="B22" s="10">
        <v>366355.74728655815</v>
      </c>
      <c r="C22" s="10">
        <v>15808.348200798035</v>
      </c>
      <c r="D22" s="10">
        <v>25656.86424446106</v>
      </c>
      <c r="E22" s="10">
        <v>0</v>
      </c>
      <c r="F22" s="10">
        <v>0</v>
      </c>
      <c r="G22" s="10">
        <v>0</v>
      </c>
      <c r="H22" s="10">
        <v>2015.3308868408203</v>
      </c>
      <c r="I22" s="10">
        <v>0</v>
      </c>
      <c r="J22" s="10">
        <v>0</v>
      </c>
      <c r="K22" s="10">
        <v>289.09091949462891</v>
      </c>
      <c r="L22" s="10">
        <v>0</v>
      </c>
      <c r="M22" s="10">
        <v>0</v>
      </c>
      <c r="N22" s="10">
        <v>625.41176509857178</v>
      </c>
      <c r="O22" s="10">
        <v>420</v>
      </c>
      <c r="P22" s="10">
        <v>750302.48529434204</v>
      </c>
      <c r="Q22" s="10">
        <v>0</v>
      </c>
      <c r="R22" s="10">
        <v>0</v>
      </c>
      <c r="S22" s="10">
        <v>0</v>
      </c>
    </row>
    <row r="23" spans="1:19" x14ac:dyDescent="0.2">
      <c r="A23" s="9" t="s">
        <v>115</v>
      </c>
      <c r="B23" s="10">
        <v>37103</v>
      </c>
      <c r="C23" s="10">
        <f>374+2760.5</f>
        <v>3134.5</v>
      </c>
      <c r="D23" s="10">
        <f>670+85596.26+25454</f>
        <v>111720.26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1398</v>
      </c>
      <c r="L23" s="10">
        <v>0</v>
      </c>
      <c r="M23" s="10">
        <v>0</v>
      </c>
      <c r="N23" s="10">
        <v>33</v>
      </c>
      <c r="O23" s="10">
        <v>1811</v>
      </c>
      <c r="P23" s="10">
        <v>776828</v>
      </c>
      <c r="Q23" s="10">
        <v>0</v>
      </c>
      <c r="R23" s="10">
        <v>3</v>
      </c>
      <c r="S23" s="10">
        <v>251</v>
      </c>
    </row>
    <row r="24" spans="1:19" s="7" customFormat="1" x14ac:dyDescent="0.2">
      <c r="A24" s="8" t="s">
        <v>32</v>
      </c>
      <c r="B24" s="11">
        <f>SUM(B3:B23)</f>
        <v>14675447.292760417</v>
      </c>
      <c r="C24" s="11">
        <f t="shared" ref="C24:S24" si="0">SUM(C3:C23)</f>
        <v>565426.6309800148</v>
      </c>
      <c r="D24" s="11">
        <f t="shared" si="0"/>
        <v>865584.61274028779</v>
      </c>
      <c r="E24" s="11">
        <f t="shared" si="0"/>
        <v>16471.448344230652</v>
      </c>
      <c r="F24" s="11">
        <f t="shared" ref="F24" si="1">SUM(F3:F23)</f>
        <v>50098.696429252625</v>
      </c>
      <c r="G24" s="11">
        <f t="shared" ref="G24" si="2">SUM(G3:G23)</f>
        <v>535.17261838912964</v>
      </c>
      <c r="H24" s="11">
        <f t="shared" si="0"/>
        <v>363794.33062624931</v>
      </c>
      <c r="I24" s="11">
        <f t="shared" si="0"/>
        <v>26677.440479278564</v>
      </c>
      <c r="J24" s="11">
        <f t="shared" si="0"/>
        <v>1920</v>
      </c>
      <c r="K24" s="11">
        <f t="shared" si="0"/>
        <v>389098.38824605942</v>
      </c>
      <c r="L24" s="11">
        <f t="shared" si="0"/>
        <v>58605.483920574188</v>
      </c>
      <c r="M24" s="11">
        <f t="shared" si="0"/>
        <v>6059.8381576538086</v>
      </c>
      <c r="N24" s="11">
        <f t="shared" si="0"/>
        <v>399148.41361484525</v>
      </c>
      <c r="O24" s="11">
        <f t="shared" si="0"/>
        <v>8299.9790396690369</v>
      </c>
      <c r="P24" s="11">
        <f t="shared" si="0"/>
        <v>25835247.804393291</v>
      </c>
      <c r="Q24" s="11">
        <f t="shared" si="0"/>
        <v>16109.374175114976</v>
      </c>
      <c r="R24" s="11">
        <f t="shared" si="0"/>
        <v>1506.8964898586273</v>
      </c>
      <c r="S24" s="11">
        <f t="shared" si="0"/>
        <v>3599.8808704741787</v>
      </c>
    </row>
    <row r="25" spans="1:19" x14ac:dyDescent="0.2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</row>
    <row r="26" spans="1:19" x14ac:dyDescent="0.2"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19" x14ac:dyDescent="0.2"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</row>
    <row r="28" spans="1:19" x14ac:dyDescent="0.2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</row>
    <row r="29" spans="1:19" x14ac:dyDescent="0.2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</row>
    <row r="30" spans="1:19" x14ac:dyDescent="0.2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</row>
    <row r="31" spans="1:19" x14ac:dyDescent="0.2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</row>
    <row r="32" spans="1:19" x14ac:dyDescent="0.2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</row>
    <row r="33" spans="2:19" x14ac:dyDescent="0.2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</row>
    <row r="34" spans="2:19" x14ac:dyDescent="0.2">
      <c r="B34" s="15"/>
      <c r="C34" s="15"/>
      <c r="L34" s="15"/>
      <c r="M34" s="15"/>
      <c r="N34" s="15"/>
      <c r="O34" s="15"/>
      <c r="P34" s="15"/>
      <c r="Q34" s="15"/>
      <c r="R34" s="15"/>
      <c r="S34" s="15"/>
    </row>
    <row r="35" spans="2:19" x14ac:dyDescent="0.2">
      <c r="B35" s="15"/>
      <c r="C35" s="15"/>
      <c r="L35" s="15"/>
      <c r="M35" s="15"/>
      <c r="N35" s="15"/>
      <c r="O35" s="15"/>
      <c r="P35" s="15"/>
      <c r="Q35" s="15"/>
      <c r="R35" s="15"/>
      <c r="S35" s="15"/>
    </row>
    <row r="36" spans="2:19" x14ac:dyDescent="0.2"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</row>
    <row r="37" spans="2:19" x14ac:dyDescent="0.2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</row>
    <row r="38" spans="2:19" x14ac:dyDescent="0.2"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</row>
    <row r="39" spans="2:19" x14ac:dyDescent="0.2"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</row>
    <row r="40" spans="2:19" x14ac:dyDescent="0.2"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</row>
    <row r="41" spans="2:19" x14ac:dyDescent="0.2"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</row>
    <row r="42" spans="2:19" x14ac:dyDescent="0.2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</row>
    <row r="43" spans="2:19" x14ac:dyDescent="0.2">
      <c r="G43" s="15"/>
      <c r="H43" s="15"/>
    </row>
    <row r="44" spans="2:19" x14ac:dyDescent="0.2">
      <c r="G44" s="15"/>
      <c r="H44" s="15"/>
    </row>
    <row r="45" spans="2:19" x14ac:dyDescent="0.2">
      <c r="G45" s="15"/>
      <c r="H45" s="15"/>
    </row>
    <row r="46" spans="2:19" x14ac:dyDescent="0.2">
      <c r="G46" s="15"/>
      <c r="H46" s="15"/>
    </row>
    <row r="47" spans="2:19" x14ac:dyDescent="0.2">
      <c r="G47" s="15"/>
      <c r="H47" s="15"/>
    </row>
  </sheetData>
  <mergeCells count="4">
    <mergeCell ref="A1:A2"/>
    <mergeCell ref="H1:O1"/>
    <mergeCell ref="P1:S1"/>
    <mergeCell ref="B1:G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79B64-6CFC-4341-AE5E-E05D8D35C914}">
  <dimension ref="A1:N34"/>
  <sheetViews>
    <sheetView tabSelected="1" topLeftCell="A9" zoomScale="150" zoomScaleNormal="150" workbookViewId="0">
      <selection activeCell="E28" sqref="E28"/>
    </sheetView>
  </sheetViews>
  <sheetFormatPr baseColWidth="10" defaultRowHeight="16" x14ac:dyDescent="0.2"/>
  <cols>
    <col min="1" max="1" width="17.1640625" bestFit="1" customWidth="1"/>
    <col min="2" max="2" width="8.6640625" bestFit="1" customWidth="1"/>
    <col min="3" max="3" width="7.6640625" bestFit="1" customWidth="1"/>
    <col min="4" max="4" width="7.83203125" bestFit="1" customWidth="1"/>
    <col min="5" max="5" width="7.5" bestFit="1" customWidth="1"/>
    <col min="6" max="6" width="8" bestFit="1" customWidth="1"/>
    <col min="7" max="7" width="7.33203125" bestFit="1" customWidth="1"/>
    <col min="8" max="8" width="7.5" bestFit="1" customWidth="1"/>
    <col min="9" max="9" width="7.6640625" bestFit="1" customWidth="1"/>
    <col min="10" max="10" width="8.6640625" bestFit="1" customWidth="1"/>
    <col min="11" max="11" width="7" bestFit="1" customWidth="1"/>
    <col min="12" max="12" width="7.6640625" bestFit="1" customWidth="1"/>
  </cols>
  <sheetData>
    <row r="1" spans="1:14" ht="28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4" x14ac:dyDescent="0.2">
      <c r="A2" s="3" t="s">
        <v>12</v>
      </c>
      <c r="B2" s="4">
        <v>7698.8788623809814</v>
      </c>
      <c r="C2" s="4">
        <v>1929.8947343826294</v>
      </c>
      <c r="D2" s="4">
        <v>0</v>
      </c>
      <c r="E2" s="4">
        <v>0</v>
      </c>
      <c r="F2" s="4">
        <v>0</v>
      </c>
      <c r="G2" s="4">
        <v>0</v>
      </c>
      <c r="H2" s="4">
        <v>368.49685478210449</v>
      </c>
      <c r="I2" s="4">
        <v>0</v>
      </c>
      <c r="J2" s="4">
        <v>133.66666793823242</v>
      </c>
      <c r="K2" s="4">
        <v>60.6875</v>
      </c>
      <c r="L2" s="4">
        <v>57.750000953674316</v>
      </c>
      <c r="N2" s="15"/>
    </row>
    <row r="3" spans="1:14" x14ac:dyDescent="0.2">
      <c r="A3" s="3" t="s">
        <v>13</v>
      </c>
      <c r="B3" s="4">
        <v>11195.727808475494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9.0769233703613281</v>
      </c>
      <c r="I3" s="4">
        <v>3843.1515445709229</v>
      </c>
      <c r="J3" s="4">
        <v>63907.718862056732</v>
      </c>
      <c r="K3" s="4">
        <v>571.4215030670166</v>
      </c>
      <c r="L3" s="4">
        <v>4736.1221160888672</v>
      </c>
    </row>
    <row r="4" spans="1:14" x14ac:dyDescent="0.2">
      <c r="A4" s="3" t="s">
        <v>14</v>
      </c>
      <c r="B4" s="4">
        <v>13400.687137126923</v>
      </c>
      <c r="C4" s="4">
        <v>0</v>
      </c>
      <c r="D4" s="4">
        <v>0</v>
      </c>
      <c r="E4" s="4">
        <v>17</v>
      </c>
      <c r="F4" s="4">
        <v>1</v>
      </c>
      <c r="G4" s="4">
        <v>0</v>
      </c>
      <c r="H4" s="4">
        <v>58.995237827301025</v>
      </c>
      <c r="I4" s="4">
        <v>8034.2831802368164</v>
      </c>
      <c r="J4" s="4">
        <v>60885.110608100891</v>
      </c>
      <c r="K4" s="4">
        <v>181.70000076293945</v>
      </c>
      <c r="L4" s="4">
        <v>13447.790410995483</v>
      </c>
    </row>
    <row r="5" spans="1:14" x14ac:dyDescent="0.2">
      <c r="A5" s="3" t="s">
        <v>15</v>
      </c>
      <c r="B5" s="4">
        <v>860.46190452575684</v>
      </c>
      <c r="C5" s="4">
        <v>3681.8083295822144</v>
      </c>
      <c r="D5" s="4">
        <v>0</v>
      </c>
      <c r="E5" s="4">
        <v>0</v>
      </c>
      <c r="F5" s="4">
        <v>0</v>
      </c>
      <c r="G5" s="4">
        <v>0</v>
      </c>
      <c r="H5" s="4">
        <v>1859.8833565711975</v>
      </c>
      <c r="I5" s="4">
        <v>0</v>
      </c>
      <c r="J5" s="4">
        <v>0</v>
      </c>
      <c r="K5" s="4">
        <v>0</v>
      </c>
      <c r="L5" s="4">
        <v>4.5999999046325684</v>
      </c>
    </row>
    <row r="6" spans="1:14" x14ac:dyDescent="0.2">
      <c r="A6" s="3" t="s">
        <v>16</v>
      </c>
      <c r="B6" s="4">
        <v>4615.4300336837769</v>
      </c>
      <c r="C6" s="4">
        <v>2881.8545498847961</v>
      </c>
      <c r="D6" s="4">
        <v>0</v>
      </c>
      <c r="E6" s="4">
        <v>0</v>
      </c>
      <c r="F6" s="4">
        <v>0</v>
      </c>
      <c r="G6" s="4">
        <v>0</v>
      </c>
      <c r="H6" s="4">
        <v>721.0691614151001</v>
      </c>
      <c r="I6" s="4">
        <v>14</v>
      </c>
      <c r="J6" s="4">
        <v>331.29545307159424</v>
      </c>
      <c r="K6" s="4">
        <v>0</v>
      </c>
      <c r="L6" s="4">
        <v>7</v>
      </c>
    </row>
    <row r="7" spans="1:14" x14ac:dyDescent="0.2">
      <c r="A7" s="3" t="s">
        <v>17</v>
      </c>
      <c r="B7" s="4">
        <v>8424.625937461853</v>
      </c>
      <c r="C7" s="4">
        <v>225</v>
      </c>
      <c r="D7" s="4">
        <v>0</v>
      </c>
      <c r="E7" s="4">
        <v>0</v>
      </c>
      <c r="F7" s="4">
        <v>1</v>
      </c>
      <c r="G7" s="4">
        <v>0</v>
      </c>
      <c r="H7" s="4">
        <v>541.20325756072998</v>
      </c>
      <c r="I7" s="4">
        <v>0</v>
      </c>
      <c r="J7" s="4">
        <v>4950.2545237541199</v>
      </c>
      <c r="K7" s="4">
        <v>0</v>
      </c>
      <c r="L7" s="4">
        <v>5.7222223281860352</v>
      </c>
    </row>
    <row r="8" spans="1:14" x14ac:dyDescent="0.2">
      <c r="A8" s="3" t="s">
        <v>18</v>
      </c>
      <c r="B8" s="4">
        <v>20720.950894355774</v>
      </c>
      <c r="C8" s="4">
        <v>0</v>
      </c>
      <c r="D8" s="4">
        <v>0</v>
      </c>
      <c r="E8" s="4">
        <v>0</v>
      </c>
      <c r="F8" s="4">
        <v>12.857142925262451</v>
      </c>
      <c r="G8" s="4">
        <v>0</v>
      </c>
      <c r="H8" s="4">
        <v>83.908964157104492</v>
      </c>
      <c r="I8" s="4">
        <v>55.375000476837158</v>
      </c>
      <c r="J8" s="4">
        <v>38670.464293956757</v>
      </c>
      <c r="K8" s="4">
        <v>0</v>
      </c>
      <c r="L8" s="4">
        <v>47.039772987365723</v>
      </c>
    </row>
    <row r="9" spans="1:14" x14ac:dyDescent="0.2">
      <c r="A9" s="3" t="s">
        <v>19</v>
      </c>
      <c r="B9" s="4">
        <v>6537.9209489822388</v>
      </c>
      <c r="C9" s="4">
        <v>1928</v>
      </c>
      <c r="D9" s="4">
        <v>0</v>
      </c>
      <c r="E9" s="4">
        <v>0</v>
      </c>
      <c r="F9" s="4">
        <v>3</v>
      </c>
      <c r="G9" s="4">
        <v>0</v>
      </c>
      <c r="H9" s="4">
        <v>1454.210606098175</v>
      </c>
      <c r="I9" s="4">
        <v>423.97478723526001</v>
      </c>
      <c r="J9" s="4">
        <v>18688.466756820679</v>
      </c>
      <c r="K9" s="4">
        <v>0</v>
      </c>
      <c r="L9" s="4">
        <v>1</v>
      </c>
    </row>
    <row r="10" spans="1:14" x14ac:dyDescent="0.2">
      <c r="A10" s="3" t="s">
        <v>20</v>
      </c>
      <c r="B10" s="4">
        <v>5482.3858652114868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47.043907642364502</v>
      </c>
      <c r="I10" s="4">
        <v>41.571428298950195</v>
      </c>
      <c r="J10" s="4">
        <v>20182.241574287415</v>
      </c>
      <c r="K10" s="4">
        <v>0</v>
      </c>
      <c r="L10" s="4">
        <v>8.4117650985717773</v>
      </c>
    </row>
    <row r="11" spans="1:14" x14ac:dyDescent="0.2">
      <c r="A11" s="3" t="s">
        <v>21</v>
      </c>
      <c r="B11" s="4">
        <v>6226.4637804031372</v>
      </c>
      <c r="C11" s="4">
        <v>0</v>
      </c>
      <c r="D11" s="4">
        <v>0</v>
      </c>
      <c r="E11" s="4">
        <v>0</v>
      </c>
      <c r="F11" s="4">
        <v>1</v>
      </c>
      <c r="G11" s="4">
        <v>0</v>
      </c>
      <c r="H11" s="4">
        <v>262.1883111000061</v>
      </c>
      <c r="I11" s="4">
        <v>0</v>
      </c>
      <c r="J11" s="4">
        <v>18420.022877693176</v>
      </c>
      <c r="K11" s="4">
        <v>261.77777862548828</v>
      </c>
      <c r="L11" s="4">
        <v>73.222223281860352</v>
      </c>
    </row>
    <row r="12" spans="1:14" x14ac:dyDescent="0.2">
      <c r="A12" s="3" t="s">
        <v>22</v>
      </c>
      <c r="B12" s="4">
        <v>10202.106105804443</v>
      </c>
      <c r="C12" s="4">
        <v>3</v>
      </c>
      <c r="D12" s="4">
        <v>10</v>
      </c>
      <c r="E12" s="4">
        <v>0</v>
      </c>
      <c r="F12" s="4">
        <v>37.422008514404297</v>
      </c>
      <c r="G12" s="4">
        <v>0</v>
      </c>
      <c r="H12" s="4">
        <v>72.27589750289917</v>
      </c>
      <c r="I12" s="4">
        <v>454.34529209136963</v>
      </c>
      <c r="J12" s="4">
        <v>70563.198226451874</v>
      </c>
      <c r="K12" s="4">
        <v>98.333335876464844</v>
      </c>
      <c r="L12" s="4">
        <v>1356.3348627090454</v>
      </c>
    </row>
    <row r="13" spans="1:14" x14ac:dyDescent="0.2">
      <c r="A13" s="3" t="s">
        <v>23</v>
      </c>
      <c r="B13" s="4">
        <v>27919.099246025085</v>
      </c>
      <c r="C13" s="4">
        <v>0</v>
      </c>
      <c r="D13" s="4">
        <v>0</v>
      </c>
      <c r="E13" s="4">
        <v>305.01148319244385</v>
      </c>
      <c r="F13" s="4">
        <v>5</v>
      </c>
      <c r="G13" s="4">
        <v>0</v>
      </c>
      <c r="H13" s="4">
        <v>38.15384578704834</v>
      </c>
      <c r="I13" s="4">
        <v>16928.474792480469</v>
      </c>
      <c r="J13" s="4">
        <v>166912.14681148529</v>
      </c>
      <c r="K13" s="4">
        <v>5485.2115650177002</v>
      </c>
      <c r="L13" s="4">
        <v>17350.986079216003</v>
      </c>
    </row>
    <row r="14" spans="1:14" x14ac:dyDescent="0.2">
      <c r="A14" s="3" t="s">
        <v>24</v>
      </c>
      <c r="B14" s="4">
        <v>14048.019908905029</v>
      </c>
      <c r="C14" s="4">
        <v>0</v>
      </c>
      <c r="D14" s="4">
        <v>0</v>
      </c>
      <c r="E14" s="4">
        <v>19</v>
      </c>
      <c r="F14" s="4">
        <v>2</v>
      </c>
      <c r="G14" s="4">
        <v>0</v>
      </c>
      <c r="H14" s="4">
        <v>60.390975952148438</v>
      </c>
      <c r="I14" s="4">
        <v>5316.5051779747009</v>
      </c>
      <c r="J14" s="4">
        <v>169781.51797294617</v>
      </c>
      <c r="K14" s="4">
        <v>1035.5927677154541</v>
      </c>
      <c r="L14" s="4">
        <v>7538.3964533805847</v>
      </c>
    </row>
    <row r="15" spans="1:14" x14ac:dyDescent="0.2">
      <c r="A15" s="3" t="s">
        <v>25</v>
      </c>
      <c r="B15" s="4">
        <v>1678.6496033668518</v>
      </c>
      <c r="C15" s="4">
        <v>8086.1428561210632</v>
      </c>
      <c r="D15" s="4">
        <v>0</v>
      </c>
      <c r="E15" s="4">
        <v>0</v>
      </c>
      <c r="F15" s="4">
        <v>0</v>
      </c>
      <c r="G15" s="4">
        <v>0</v>
      </c>
      <c r="H15" s="4">
        <v>1820.0270895957947</v>
      </c>
      <c r="I15" s="4">
        <v>665</v>
      </c>
      <c r="J15" s="4">
        <v>17418.926218986511</v>
      </c>
      <c r="K15" s="4">
        <v>0</v>
      </c>
      <c r="L15" s="4">
        <v>12.482758522033691</v>
      </c>
    </row>
    <row r="16" spans="1:14" x14ac:dyDescent="0.2">
      <c r="A16" s="3" t="s">
        <v>26</v>
      </c>
      <c r="B16" s="4">
        <v>21506.523725032806</v>
      </c>
      <c r="C16" s="4">
        <v>3213</v>
      </c>
      <c r="D16" s="4">
        <v>6392</v>
      </c>
      <c r="E16" s="4">
        <v>0</v>
      </c>
      <c r="F16" s="4">
        <v>14</v>
      </c>
      <c r="G16" s="4">
        <v>173</v>
      </c>
      <c r="H16" s="4">
        <v>665.74981498718262</v>
      </c>
      <c r="I16" s="4">
        <v>108</v>
      </c>
      <c r="J16" s="4">
        <v>12390.495980262756</v>
      </c>
      <c r="K16" s="4">
        <v>860</v>
      </c>
      <c r="L16" s="4">
        <v>60</v>
      </c>
    </row>
    <row r="17" spans="1:12" x14ac:dyDescent="0.2">
      <c r="A17" s="3" t="s">
        <v>27</v>
      </c>
      <c r="B17" s="4">
        <v>6710.4018521308899</v>
      </c>
      <c r="C17" s="4">
        <v>80</v>
      </c>
      <c r="D17" s="4">
        <v>60</v>
      </c>
      <c r="E17" s="4">
        <v>0</v>
      </c>
      <c r="F17" s="4">
        <v>0</v>
      </c>
      <c r="G17" s="4">
        <v>0</v>
      </c>
      <c r="H17" s="4">
        <v>690.21030855178833</v>
      </c>
      <c r="I17" s="4">
        <v>198.48889017105103</v>
      </c>
      <c r="J17" s="4">
        <v>694.3537449836731</v>
      </c>
      <c r="K17" s="4">
        <v>0</v>
      </c>
      <c r="L17" s="4">
        <v>0</v>
      </c>
    </row>
    <row r="18" spans="1:12" x14ac:dyDescent="0.2">
      <c r="A18" s="3" t="s">
        <v>28</v>
      </c>
      <c r="B18" s="4">
        <v>6271.6592836380005</v>
      </c>
      <c r="C18" s="4">
        <v>23</v>
      </c>
      <c r="D18" s="4">
        <v>0</v>
      </c>
      <c r="E18" s="4">
        <v>0</v>
      </c>
      <c r="F18" s="4">
        <v>1</v>
      </c>
      <c r="G18" s="4">
        <v>0</v>
      </c>
      <c r="H18" s="4">
        <v>2</v>
      </c>
      <c r="I18" s="4">
        <v>0</v>
      </c>
      <c r="J18" s="4">
        <v>3865.1544981002808</v>
      </c>
      <c r="K18" s="4">
        <v>0</v>
      </c>
      <c r="L18" s="4">
        <v>67.709678173065186</v>
      </c>
    </row>
    <row r="19" spans="1:12" x14ac:dyDescent="0.2">
      <c r="A19" s="3" t="s">
        <v>29</v>
      </c>
      <c r="B19" s="4">
        <v>9400.3914833068848</v>
      </c>
      <c r="C19" s="4">
        <v>0</v>
      </c>
      <c r="D19" s="4">
        <v>0</v>
      </c>
      <c r="E19" s="4">
        <v>186.50433969497681</v>
      </c>
      <c r="F19" s="4">
        <v>0</v>
      </c>
      <c r="G19" s="4">
        <v>0</v>
      </c>
      <c r="H19" s="4">
        <v>21</v>
      </c>
      <c r="I19" s="4">
        <v>11334.058599948883</v>
      </c>
      <c r="J19" s="4">
        <v>145793.31385850906</v>
      </c>
      <c r="K19" s="4">
        <v>95.34415864944458</v>
      </c>
      <c r="L19" s="4">
        <v>10886.798048019409</v>
      </c>
    </row>
    <row r="20" spans="1:12" x14ac:dyDescent="0.2">
      <c r="A20" s="3" t="s">
        <v>30</v>
      </c>
      <c r="B20" s="4">
        <v>16546.053044319153</v>
      </c>
      <c r="C20" s="4">
        <v>1487.9523816108704</v>
      </c>
      <c r="D20" s="4">
        <v>4</v>
      </c>
      <c r="E20" s="4">
        <v>0</v>
      </c>
      <c r="F20" s="4">
        <v>0</v>
      </c>
      <c r="G20" s="4">
        <v>0</v>
      </c>
      <c r="H20" s="4">
        <v>143.37380933761597</v>
      </c>
      <c r="I20" s="4">
        <v>412.53075122833252</v>
      </c>
      <c r="J20" s="4">
        <v>5324.5577545166016</v>
      </c>
      <c r="K20" s="4">
        <v>320.42333316802979</v>
      </c>
      <c r="L20" s="4">
        <v>174.63030290603638</v>
      </c>
    </row>
    <row r="21" spans="1:12" x14ac:dyDescent="0.2">
      <c r="A21" s="3" t="s">
        <v>31</v>
      </c>
      <c r="B21" s="4">
        <v>6200.0192561149597</v>
      </c>
      <c r="C21" s="4">
        <v>0</v>
      </c>
      <c r="D21" s="4">
        <v>0</v>
      </c>
      <c r="E21" s="4">
        <v>0</v>
      </c>
      <c r="F21" s="4">
        <v>5</v>
      </c>
      <c r="G21" s="4">
        <v>0</v>
      </c>
      <c r="H21" s="4">
        <v>144.7593822479248</v>
      </c>
      <c r="I21" s="4">
        <v>90.877005577087402</v>
      </c>
      <c r="J21" s="4">
        <v>19171.644853591919</v>
      </c>
      <c r="K21" s="4">
        <v>0</v>
      </c>
      <c r="L21" s="4">
        <v>21.941176414489746</v>
      </c>
    </row>
    <row r="22" spans="1:12" x14ac:dyDescent="0.2">
      <c r="A22" s="3" t="s">
        <v>114</v>
      </c>
      <c r="B22" s="4">
        <v>569</v>
      </c>
      <c r="C22" s="4">
        <v>143</v>
      </c>
      <c r="D22" s="4">
        <v>0</v>
      </c>
      <c r="E22" s="4">
        <v>0</v>
      </c>
      <c r="F22" s="4">
        <v>195</v>
      </c>
      <c r="G22" s="4">
        <v>0</v>
      </c>
      <c r="H22" s="4">
        <v>92</v>
      </c>
      <c r="I22" s="4">
        <v>1855</v>
      </c>
      <c r="J22" s="4">
        <v>21604</v>
      </c>
      <c r="K22" s="4">
        <v>420</v>
      </c>
      <c r="L22" s="4">
        <v>66</v>
      </c>
    </row>
    <row r="23" spans="1:12" x14ac:dyDescent="0.2">
      <c r="A23" s="5" t="s">
        <v>32</v>
      </c>
      <c r="B23" s="6">
        <f>SUM(B2:B22)</f>
        <v>206215.45668125153</v>
      </c>
      <c r="C23" s="6">
        <f t="shared" ref="C23:L23" si="0">SUM(C2:C22)</f>
        <v>23682.652851581573</v>
      </c>
      <c r="D23" s="6">
        <f t="shared" si="0"/>
        <v>6466</v>
      </c>
      <c r="E23" s="6">
        <f t="shared" si="0"/>
        <v>527.51582288742065</v>
      </c>
      <c r="F23" s="6">
        <f t="shared" si="0"/>
        <v>278.27915143966675</v>
      </c>
      <c r="G23" s="6">
        <f t="shared" si="0"/>
        <v>173</v>
      </c>
      <c r="H23" s="6">
        <f t="shared" si="0"/>
        <v>9156.0177044868469</v>
      </c>
      <c r="I23" s="6">
        <f t="shared" si="0"/>
        <v>49775.63645029068</v>
      </c>
      <c r="J23" s="6">
        <f t="shared" si="0"/>
        <v>859688.55153751373</v>
      </c>
      <c r="K23" s="6">
        <f t="shared" si="0"/>
        <v>9390.4919428825378</v>
      </c>
      <c r="L23" s="6">
        <f t="shared" si="0"/>
        <v>55923.937870979309</v>
      </c>
    </row>
    <row r="29" spans="1:12" x14ac:dyDescent="0.2"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E30" s="15"/>
      <c r="F30" s="15"/>
      <c r="G30" s="15"/>
      <c r="H30" s="15"/>
      <c r="I30" s="15"/>
      <c r="J30" s="15"/>
      <c r="K30" s="15"/>
      <c r="L30" s="15"/>
    </row>
    <row r="33" spans="5:5" x14ac:dyDescent="0.2">
      <c r="E33" s="19"/>
    </row>
    <row r="34" spans="5:5" x14ac:dyDescent="0.2">
      <c r="E34" s="1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1C467-E6D0-D442-ADBE-37884BF4E6DD}">
  <dimension ref="A1:K34"/>
  <sheetViews>
    <sheetView zoomScale="130" zoomScaleNormal="130" workbookViewId="0">
      <selection activeCell="A29" sqref="A29"/>
    </sheetView>
  </sheetViews>
  <sheetFormatPr baseColWidth="10" defaultRowHeight="16" x14ac:dyDescent="0.2"/>
  <cols>
    <col min="1" max="1" width="17.33203125" bestFit="1" customWidth="1"/>
    <col min="2" max="2" width="11.1640625" bestFit="1" customWidth="1"/>
    <col min="3" max="3" width="9.6640625" bestFit="1" customWidth="1"/>
    <col min="4" max="4" width="13" bestFit="1" customWidth="1"/>
    <col min="5" max="5" width="12.5" bestFit="1" customWidth="1"/>
    <col min="6" max="6" width="12.5" customWidth="1"/>
    <col min="7" max="7" width="17.6640625" bestFit="1" customWidth="1"/>
    <col min="8" max="8" width="8.83203125" bestFit="1" customWidth="1"/>
    <col min="9" max="9" width="12.1640625" bestFit="1" customWidth="1"/>
    <col min="10" max="10" width="11.33203125" bestFit="1" customWidth="1"/>
    <col min="11" max="11" width="10.33203125" bestFit="1" customWidth="1"/>
  </cols>
  <sheetData>
    <row r="1" spans="1:11" s="7" customFormat="1" ht="24" customHeight="1" x14ac:dyDescent="0.2">
      <c r="A1" s="14" t="s">
        <v>0</v>
      </c>
      <c r="B1" s="14" t="s">
        <v>36</v>
      </c>
      <c r="C1" s="14" t="s">
        <v>37</v>
      </c>
      <c r="D1" s="14" t="s">
        <v>38</v>
      </c>
      <c r="E1" s="14" t="s">
        <v>39</v>
      </c>
      <c r="F1" s="14" t="s">
        <v>116</v>
      </c>
      <c r="G1" s="14" t="s">
        <v>40</v>
      </c>
      <c r="H1" s="14" t="s">
        <v>41</v>
      </c>
      <c r="I1" s="14" t="s">
        <v>42</v>
      </c>
      <c r="J1" s="14" t="s">
        <v>43</v>
      </c>
      <c r="K1" s="14" t="s">
        <v>44</v>
      </c>
    </row>
    <row r="2" spans="1:11" x14ac:dyDescent="0.2">
      <c r="A2" s="9" t="s">
        <v>12</v>
      </c>
      <c r="B2" s="10">
        <v>339.96197605133057</v>
      </c>
      <c r="C2" s="10">
        <v>55.5</v>
      </c>
      <c r="D2" s="10">
        <v>0</v>
      </c>
      <c r="E2" s="10">
        <v>0</v>
      </c>
      <c r="F2" s="10">
        <v>0</v>
      </c>
      <c r="G2" s="10">
        <v>5</v>
      </c>
      <c r="H2" s="10">
        <v>0</v>
      </c>
      <c r="I2" s="10">
        <v>11</v>
      </c>
      <c r="J2" s="10">
        <v>0</v>
      </c>
      <c r="K2" s="10">
        <v>1</v>
      </c>
    </row>
    <row r="3" spans="1:11" x14ac:dyDescent="0.2">
      <c r="A3" s="9" t="s">
        <v>13</v>
      </c>
      <c r="B3" s="10">
        <v>182.4332971572876</v>
      </c>
      <c r="C3" s="10">
        <v>0</v>
      </c>
      <c r="D3" s="10">
        <v>0</v>
      </c>
      <c r="E3" s="10">
        <v>0</v>
      </c>
      <c r="F3" s="10">
        <v>0</v>
      </c>
      <c r="G3" s="10">
        <v>0</v>
      </c>
      <c r="H3" s="10">
        <v>139.88888454437256</v>
      </c>
      <c r="I3" s="10">
        <v>5923.1721506118774</v>
      </c>
      <c r="J3" s="10">
        <v>65.909089088439941</v>
      </c>
      <c r="K3" s="10">
        <v>36.733332633972168</v>
      </c>
    </row>
    <row r="4" spans="1:11" x14ac:dyDescent="0.2">
      <c r="A4" s="9" t="s">
        <v>14</v>
      </c>
      <c r="B4" s="10">
        <v>95.533730030059814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1296.2446794509888</v>
      </c>
      <c r="I4" s="10">
        <v>6781.6113252639771</v>
      </c>
      <c r="J4" s="10">
        <v>30</v>
      </c>
      <c r="K4" s="10">
        <v>829.96751642227173</v>
      </c>
    </row>
    <row r="5" spans="1:11" x14ac:dyDescent="0.2">
      <c r="A5" s="9" t="s">
        <v>15</v>
      </c>
      <c r="B5" s="10">
        <v>4</v>
      </c>
      <c r="C5" s="10">
        <v>113.80833339691162</v>
      </c>
      <c r="D5" s="10">
        <v>0</v>
      </c>
      <c r="E5" s="10">
        <v>0</v>
      </c>
      <c r="F5" s="10">
        <v>0</v>
      </c>
      <c r="G5" s="10">
        <v>64.791667461395264</v>
      </c>
      <c r="H5" s="10">
        <v>0</v>
      </c>
      <c r="I5" s="10">
        <v>0</v>
      </c>
      <c r="J5" s="10">
        <v>0</v>
      </c>
      <c r="K5" s="10">
        <v>0</v>
      </c>
    </row>
    <row r="6" spans="1:11" x14ac:dyDescent="0.2">
      <c r="A6" s="9" t="s">
        <v>16</v>
      </c>
      <c r="B6" s="10">
        <v>21.451948165893555</v>
      </c>
      <c r="C6" s="10">
        <v>65.5</v>
      </c>
      <c r="D6" s="10">
        <v>0</v>
      </c>
      <c r="E6" s="10">
        <v>0</v>
      </c>
      <c r="F6" s="10">
        <v>0</v>
      </c>
      <c r="G6" s="10">
        <v>5</v>
      </c>
      <c r="H6" s="10">
        <v>0</v>
      </c>
      <c r="I6" s="10">
        <v>54.72499942779541</v>
      </c>
      <c r="J6" s="10">
        <v>0</v>
      </c>
      <c r="K6" s="10">
        <v>0</v>
      </c>
    </row>
    <row r="7" spans="1:11" x14ac:dyDescent="0.2">
      <c r="A7" s="9" t="s">
        <v>17</v>
      </c>
      <c r="B7" s="10">
        <v>71.059667110443115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254.88623952865601</v>
      </c>
      <c r="J7" s="10">
        <v>0</v>
      </c>
      <c r="K7" s="10">
        <v>0</v>
      </c>
    </row>
    <row r="8" spans="1:11" x14ac:dyDescent="0.2">
      <c r="A8" s="9" t="s">
        <v>18</v>
      </c>
      <c r="B8" s="10">
        <v>476.93850946426392</v>
      </c>
      <c r="C8" s="10">
        <v>0</v>
      </c>
      <c r="D8" s="10">
        <v>0</v>
      </c>
      <c r="E8" s="10">
        <v>0</v>
      </c>
      <c r="F8" s="10">
        <v>0</v>
      </c>
      <c r="G8" s="10">
        <v>7.8571429252624512</v>
      </c>
      <c r="H8" s="10">
        <v>8</v>
      </c>
      <c r="I8" s="10">
        <v>1829.3613858222961</v>
      </c>
      <c r="J8" s="10">
        <v>0</v>
      </c>
      <c r="K8" s="10">
        <v>14.727272987365723</v>
      </c>
    </row>
    <row r="9" spans="1:11" x14ac:dyDescent="0.2">
      <c r="A9" s="9" t="s">
        <v>19</v>
      </c>
      <c r="B9" s="10">
        <v>42.500351905822754</v>
      </c>
      <c r="C9" s="10">
        <v>3</v>
      </c>
      <c r="D9" s="10">
        <v>0</v>
      </c>
      <c r="E9" s="10">
        <v>0</v>
      </c>
      <c r="F9" s="10">
        <v>0</v>
      </c>
      <c r="G9" s="10">
        <v>51.166665554046631</v>
      </c>
      <c r="H9" s="10">
        <v>0</v>
      </c>
      <c r="I9" s="10">
        <v>1452.7902188301086</v>
      </c>
      <c r="J9" s="10">
        <v>0</v>
      </c>
      <c r="K9" s="10">
        <v>0</v>
      </c>
    </row>
    <row r="10" spans="1:11" x14ac:dyDescent="0.2">
      <c r="A10" s="9" t="s">
        <v>20</v>
      </c>
      <c r="B10" s="10">
        <v>132.93515825271606</v>
      </c>
      <c r="C10" s="10">
        <v>0</v>
      </c>
      <c r="D10" s="10">
        <v>0</v>
      </c>
      <c r="E10" s="10">
        <v>0</v>
      </c>
      <c r="F10" s="10">
        <v>0</v>
      </c>
      <c r="G10" s="10">
        <v>8.857142448425293</v>
      </c>
      <c r="H10" s="10">
        <v>0</v>
      </c>
      <c r="I10" s="10">
        <v>1262.5521035194397</v>
      </c>
      <c r="J10" s="10">
        <v>0</v>
      </c>
      <c r="K10" s="10">
        <v>0</v>
      </c>
    </row>
    <row r="11" spans="1:11" x14ac:dyDescent="0.2">
      <c r="A11" s="9" t="s">
        <v>21</v>
      </c>
      <c r="B11" s="10">
        <v>133.79112720489502</v>
      </c>
      <c r="C11" s="10">
        <v>0</v>
      </c>
      <c r="D11" s="10">
        <v>0</v>
      </c>
      <c r="E11" s="10">
        <v>0</v>
      </c>
      <c r="F11" s="10">
        <v>0</v>
      </c>
      <c r="G11" s="10">
        <v>7.4090909957885742</v>
      </c>
      <c r="H11" s="10">
        <v>0</v>
      </c>
      <c r="I11" s="10">
        <v>527.43939781188965</v>
      </c>
      <c r="J11" s="10">
        <v>1</v>
      </c>
      <c r="K11" s="10">
        <v>0</v>
      </c>
    </row>
    <row r="12" spans="1:11" x14ac:dyDescent="0.2">
      <c r="A12" s="9" t="s">
        <v>22</v>
      </c>
      <c r="B12" s="10">
        <v>137.8503623008728</v>
      </c>
      <c r="C12" s="10">
        <v>0</v>
      </c>
      <c r="D12" s="10">
        <v>0</v>
      </c>
      <c r="E12" s="10">
        <v>0</v>
      </c>
      <c r="F12" s="10">
        <v>0</v>
      </c>
      <c r="G12" s="10">
        <v>2</v>
      </c>
      <c r="H12" s="10">
        <v>19.882352828979492</v>
      </c>
      <c r="I12" s="10">
        <v>2126.9922299385071</v>
      </c>
      <c r="J12" s="10">
        <v>1</v>
      </c>
      <c r="K12" s="10">
        <v>91.78965950012207</v>
      </c>
    </row>
    <row r="13" spans="1:11" x14ac:dyDescent="0.2">
      <c r="A13" s="9" t="s">
        <v>23</v>
      </c>
      <c r="B13" s="10">
        <v>442.32637500762939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260.18738842010498</v>
      </c>
      <c r="I13" s="10">
        <v>12332.112375259399</v>
      </c>
      <c r="J13" s="10">
        <v>274.46275615692139</v>
      </c>
      <c r="K13" s="10">
        <v>1115.6614274978638</v>
      </c>
    </row>
    <row r="14" spans="1:11" x14ac:dyDescent="0.2">
      <c r="A14" s="9" t="s">
        <v>24</v>
      </c>
      <c r="B14" s="10">
        <v>127.76190137863159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161.38497257232666</v>
      </c>
      <c r="I14" s="10">
        <v>11312.861223220825</v>
      </c>
      <c r="J14" s="10">
        <v>50.0625</v>
      </c>
      <c r="K14" s="10">
        <v>287.44536781311035</v>
      </c>
    </row>
    <row r="15" spans="1:11" x14ac:dyDescent="0.2">
      <c r="A15" s="9" t="s">
        <v>25</v>
      </c>
      <c r="B15" s="10">
        <v>45.646140575408936</v>
      </c>
      <c r="C15" s="10">
        <v>328.14285707473755</v>
      </c>
      <c r="D15" s="10">
        <v>0</v>
      </c>
      <c r="E15" s="10">
        <v>0</v>
      </c>
      <c r="F15" s="10">
        <v>0</v>
      </c>
      <c r="G15" s="10">
        <v>38.285714149475098</v>
      </c>
      <c r="H15" s="10">
        <v>23</v>
      </c>
      <c r="I15" s="10">
        <v>1500.809515953064</v>
      </c>
      <c r="J15" s="10">
        <v>0</v>
      </c>
      <c r="K15" s="10">
        <v>0</v>
      </c>
    </row>
    <row r="16" spans="1:11" x14ac:dyDescent="0.2">
      <c r="A16" s="9" t="s">
        <v>26</v>
      </c>
      <c r="B16" s="10">
        <v>518.08947277069092</v>
      </c>
      <c r="C16" s="10">
        <v>55</v>
      </c>
      <c r="D16" s="10">
        <v>65</v>
      </c>
      <c r="E16" s="10">
        <v>0</v>
      </c>
      <c r="F16" s="10">
        <v>0</v>
      </c>
      <c r="G16" s="10">
        <v>3</v>
      </c>
      <c r="H16" s="10">
        <v>0</v>
      </c>
      <c r="I16" s="10">
        <v>383.03846216201782</v>
      </c>
      <c r="J16" s="10">
        <v>42</v>
      </c>
      <c r="K16" s="10">
        <v>3</v>
      </c>
    </row>
    <row r="17" spans="1:11" x14ac:dyDescent="0.2">
      <c r="A17" s="9" t="s">
        <v>27</v>
      </c>
      <c r="B17" s="10">
        <v>173.01391267776489</v>
      </c>
      <c r="C17" s="10">
        <v>2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3</v>
      </c>
      <c r="J17" s="10">
        <v>0</v>
      </c>
      <c r="K17" s="10">
        <v>0</v>
      </c>
    </row>
    <row r="18" spans="1:11" x14ac:dyDescent="0.2">
      <c r="A18" s="9" t="s">
        <v>28</v>
      </c>
      <c r="B18" s="10">
        <v>108.75862693786621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240.85760831832886</v>
      </c>
      <c r="J18" s="10">
        <v>0</v>
      </c>
      <c r="K18" s="10">
        <v>10.77419376373291</v>
      </c>
    </row>
    <row r="19" spans="1:11" x14ac:dyDescent="0.2">
      <c r="A19" s="9" t="s">
        <v>29</v>
      </c>
      <c r="B19" s="10">
        <v>87.692241191864014</v>
      </c>
      <c r="C19" s="10">
        <v>0</v>
      </c>
      <c r="D19" s="10">
        <v>0</v>
      </c>
      <c r="E19" s="10">
        <v>0</v>
      </c>
      <c r="F19" s="10">
        <v>0</v>
      </c>
      <c r="G19" s="10">
        <v>7</v>
      </c>
      <c r="H19" s="10">
        <v>273.72332954406738</v>
      </c>
      <c r="I19" s="10">
        <v>9465.5221657752991</v>
      </c>
      <c r="J19" s="10">
        <v>0</v>
      </c>
      <c r="K19" s="10">
        <v>364.62041044235229</v>
      </c>
    </row>
    <row r="20" spans="1:11" x14ac:dyDescent="0.2">
      <c r="A20" s="9" t="s">
        <v>30</v>
      </c>
      <c r="B20" s="10">
        <v>616.01540803909302</v>
      </c>
      <c r="C20" s="10">
        <v>73.642857551574707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304.2060661315918</v>
      </c>
      <c r="J20" s="10">
        <v>12.916666507720947</v>
      </c>
      <c r="K20" s="10">
        <v>3</v>
      </c>
    </row>
    <row r="21" spans="1:11" x14ac:dyDescent="0.2">
      <c r="A21" s="9" t="s">
        <v>31</v>
      </c>
      <c r="B21" s="10">
        <v>54.868576049804688</v>
      </c>
      <c r="C21" s="10">
        <v>0</v>
      </c>
      <c r="D21" s="10">
        <v>0</v>
      </c>
      <c r="E21" s="10">
        <v>0</v>
      </c>
      <c r="F21" s="10">
        <v>0</v>
      </c>
      <c r="G21" s="10">
        <v>3</v>
      </c>
      <c r="H21" s="10">
        <v>7</v>
      </c>
      <c r="I21" s="10">
        <v>3001.4847373962402</v>
      </c>
      <c r="J21" s="10">
        <v>0</v>
      </c>
      <c r="K21" s="10">
        <v>0</v>
      </c>
    </row>
    <row r="22" spans="1:11" x14ac:dyDescent="0.2">
      <c r="A22" s="9" t="s">
        <v>114</v>
      </c>
      <c r="B22" s="10">
        <v>8</v>
      </c>
      <c r="C22" s="10">
        <v>11</v>
      </c>
      <c r="D22" s="10">
        <v>0</v>
      </c>
      <c r="E22" s="10">
        <v>0</v>
      </c>
      <c r="F22" s="10">
        <v>2</v>
      </c>
      <c r="G22" s="10">
        <v>1</v>
      </c>
      <c r="H22" s="10">
        <v>354</v>
      </c>
      <c r="I22" s="10">
        <v>4195</v>
      </c>
      <c r="J22" s="10">
        <v>3</v>
      </c>
      <c r="K22" s="10">
        <v>1</v>
      </c>
    </row>
    <row r="23" spans="1:11" s="7" customFormat="1" x14ac:dyDescent="0.2">
      <c r="A23" s="8" t="s">
        <v>32</v>
      </c>
      <c r="B23" s="11">
        <f>SUM(B2:B22)</f>
        <v>3820.6287822723389</v>
      </c>
      <c r="C23" s="11">
        <f t="shared" ref="C23:K23" si="0">SUM(C2:C22)</f>
        <v>707.59404802322388</v>
      </c>
      <c r="D23" s="11">
        <f t="shared" si="0"/>
        <v>65</v>
      </c>
      <c r="E23" s="11">
        <f t="shared" si="0"/>
        <v>0</v>
      </c>
      <c r="F23" s="11">
        <f t="shared" si="0"/>
        <v>2</v>
      </c>
      <c r="G23" s="11">
        <f t="shared" si="0"/>
        <v>204.36742353439331</v>
      </c>
      <c r="H23" s="11">
        <f t="shared" si="0"/>
        <v>2543.3116073608398</v>
      </c>
      <c r="I23" s="11">
        <f t="shared" si="0"/>
        <v>62963.422204971313</v>
      </c>
      <c r="J23" s="11">
        <f t="shared" si="0"/>
        <v>480.35101175308228</v>
      </c>
      <c r="K23" s="11">
        <f t="shared" si="0"/>
        <v>2759.719181060791</v>
      </c>
    </row>
    <row r="25" spans="1:11" x14ac:dyDescent="0.2">
      <c r="B25" s="23"/>
    </row>
    <row r="26" spans="1:11" x14ac:dyDescent="0.2">
      <c r="B26" s="20"/>
    </row>
    <row r="28" spans="1:11" x14ac:dyDescent="0.2">
      <c r="C28" s="19"/>
      <c r="H28" s="19"/>
    </row>
    <row r="29" spans="1:11" x14ac:dyDescent="0.2">
      <c r="J29" s="19"/>
    </row>
    <row r="33" spans="3:10" x14ac:dyDescent="0.2">
      <c r="C33" s="19"/>
    </row>
    <row r="34" spans="3:10" x14ac:dyDescent="0.2">
      <c r="J34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Cereals</vt:lpstr>
      <vt:lpstr>Oilseeds</vt:lpstr>
      <vt:lpstr>Vegetables</vt:lpstr>
      <vt:lpstr>Spices</vt:lpstr>
      <vt:lpstr>Roots and tubers</vt:lpstr>
      <vt:lpstr>Fruits</vt:lpstr>
      <vt:lpstr>Livestock Production</vt:lpstr>
      <vt:lpstr>Livestock population</vt:lpstr>
      <vt:lpstr>Livestock death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 Kumar Gurung</dc:creator>
  <cp:lastModifiedBy>Mani Kumar Gurung</cp:lastModifiedBy>
  <dcterms:created xsi:type="dcterms:W3CDTF">2025-07-09T10:00:14Z</dcterms:created>
  <dcterms:modified xsi:type="dcterms:W3CDTF">2025-09-11T09:56:06Z</dcterms:modified>
</cp:coreProperties>
</file>