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.2" sheetId="1" r:id="rId1"/>
  </sheets>
  <externalReferences>
    <externalReference r:id="rId2"/>
    <externalReference r:id="rId3"/>
  </externalReferences>
  <definedNames>
    <definedName name="Index_Sheet_Kutools">#REF!</definedName>
    <definedName name="Section">'[2]Section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G8" i="1"/>
  <c r="F8" i="1"/>
  <c r="E8" i="1"/>
  <c r="D8" i="1"/>
  <c r="C8" i="1"/>
  <c r="B8" i="1"/>
  <c r="G7" i="1"/>
  <c r="F7" i="1"/>
  <c r="E7" i="1"/>
  <c r="D7" i="1"/>
  <c r="C7" i="1"/>
  <c r="B7" i="1"/>
  <c r="G6" i="1"/>
  <c r="F6" i="1"/>
  <c r="E6" i="1"/>
  <c r="D6" i="1"/>
  <c r="C6" i="1"/>
  <c r="B6" i="1"/>
  <c r="G3" i="1"/>
  <c r="G5" i="1" s="1"/>
  <c r="F3" i="1"/>
  <c r="F5" i="1" s="1"/>
  <c r="E3" i="1"/>
  <c r="E5" i="1" s="1"/>
  <c r="D3" i="1"/>
  <c r="D5" i="1" s="1"/>
  <c r="C3" i="1"/>
  <c r="C5" i="1" s="1"/>
  <c r="B3" i="1"/>
  <c r="B10" i="1" s="1"/>
  <c r="B5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 Population.xls_x000D_
Worksheets:_x000D_
Section 1.2_x000D_
</t>
        </r>
      </text>
    </comment>
  </commentList>
</comments>
</file>

<file path=xl/sharedStrings.xml><?xml version="1.0" encoding="utf-8"?>
<sst xmlns="http://schemas.openxmlformats.org/spreadsheetml/2006/main" count="22" uniqueCount="22">
  <si>
    <t>Table 1.2: Population and Area, Density and Sex Ratio, Zhemgang (2005-2014)</t>
  </si>
  <si>
    <t>Details</t>
  </si>
  <si>
    <t>*2010</t>
  </si>
  <si>
    <t>*2011</t>
  </si>
  <si>
    <t>*2012</t>
  </si>
  <si>
    <t>*2013</t>
  </si>
  <si>
    <t>*2014</t>
  </si>
  <si>
    <t xml:space="preserve">Population (number) </t>
  </si>
  <si>
    <t>Area (Sq.km)</t>
  </si>
  <si>
    <t>Population density (Persons per Sq.km)</t>
  </si>
  <si>
    <t>Population sex ratio</t>
  </si>
  <si>
    <t>Age dependency ratio</t>
  </si>
  <si>
    <t>Child dependency ratio</t>
  </si>
  <si>
    <t>Old-age dependency ratio</t>
  </si>
  <si>
    <t>Household size</t>
  </si>
  <si>
    <t>Urban households</t>
  </si>
  <si>
    <t>Urban Population</t>
  </si>
  <si>
    <t>Rural households</t>
  </si>
  <si>
    <t>Rural population</t>
  </si>
  <si>
    <t>PHCB was conducted in 2005</t>
  </si>
  <si>
    <t>*Projectoin</t>
  </si>
  <si>
    <t>Source: Dzongkhag Population Projection 2006-2015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</si>
</sst>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2">
    <xf numFmtId="0" fontId="0" fillId="0" borderId="0" xfId="0"/>
    <xf numFmtId="0" fontId="2" fillId="0" borderId="1" xfId="0" applyNumberFormat="1" applyFont="1" applyFill="1" applyBorder="1" applyAlignment="1"/>
    <xf numFmtId="0" fontId="3" fillId="0" borderId="1" xfId="0" applyNumberFormat="1" applyFont="1" applyFill="1" applyBorder="1" applyAlignment="1"/>
    <xf numFmtId="0" fontId="4" fillId="0" borderId="0" xfId="0" applyNumberFormat="1" applyFont="1" applyFill="1" applyBorder="1" applyAlignment="1"/>
    <xf numFmtId="0" fontId="3" fillId="0" borderId="2" xfId="0" applyNumberFormat="1" applyFont="1" applyFill="1" applyBorder="1" applyAlignment="1">
      <alignment vertical="center"/>
    </xf>
    <xf numFmtId="0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0" fontId="5" fillId="0" borderId="0" xfId="0" applyNumberFormat="1" applyFont="1" applyFill="1" applyBorder="1" applyAlignment="1"/>
    <xf numFmtId="0" fontId="5" fillId="0" borderId="2" xfId="0" applyNumberFormat="1" applyFont="1" applyFill="1" applyBorder="1" applyAlignment="1"/>
    <xf numFmtId="164" fontId="4" fillId="0" borderId="3" xfId="1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/>
    <xf numFmtId="164" fontId="4" fillId="0" borderId="0" xfId="1" applyNumberFormat="1" applyFont="1" applyFill="1" applyBorder="1" applyAlignment="1">
      <alignment horizontal="right"/>
    </xf>
    <xf numFmtId="43" fontId="4" fillId="0" borderId="0" xfId="2" applyNumberFormat="1" applyFont="1" applyFill="1" applyBorder="1" applyAlignment="1">
      <alignment horizontal="right"/>
    </xf>
    <xf numFmtId="0" fontId="5" fillId="0" borderId="4" xfId="0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right" indent="1"/>
    </xf>
    <xf numFmtId="165" fontId="4" fillId="0" borderId="0" xfId="1" applyNumberFormat="1" applyFont="1" applyFill="1" applyBorder="1" applyAlignment="1">
      <alignment horizontal="right"/>
    </xf>
    <xf numFmtId="0" fontId="5" fillId="0" borderId="5" xfId="0" applyNumberFormat="1" applyFont="1" applyFill="1" applyBorder="1" applyAlignment="1"/>
    <xf numFmtId="164" fontId="4" fillId="0" borderId="1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1%20Popula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</sheetNames>
    <sheetDataSet>
      <sheetData sheetId="0">
        <row r="3">
          <cell r="B3">
            <v>18636</v>
          </cell>
          <cell r="C3">
            <v>20090</v>
          </cell>
          <cell r="D3">
            <v>20380</v>
          </cell>
          <cell r="E3">
            <v>20672</v>
          </cell>
          <cell r="F3">
            <v>20957</v>
          </cell>
          <cell r="G3">
            <v>21234</v>
          </cell>
        </row>
        <row r="22">
          <cell r="B22">
            <v>9492</v>
          </cell>
          <cell r="C22">
            <v>10143</v>
          </cell>
          <cell r="D22">
            <v>10282</v>
          </cell>
          <cell r="E22">
            <v>10417</v>
          </cell>
          <cell r="F22">
            <v>10549</v>
          </cell>
          <cell r="G22">
            <v>10680</v>
          </cell>
        </row>
        <row r="23">
          <cell r="B23">
            <v>863</v>
          </cell>
          <cell r="C23">
            <v>1214</v>
          </cell>
          <cell r="D23">
            <v>1206</v>
          </cell>
          <cell r="E23">
            <v>1195</v>
          </cell>
          <cell r="F23">
            <v>1181</v>
          </cell>
          <cell r="G23">
            <v>1164</v>
          </cell>
        </row>
        <row r="24">
          <cell r="B24">
            <v>1099</v>
          </cell>
          <cell r="C24">
            <v>877</v>
          </cell>
          <cell r="D24">
            <v>939</v>
          </cell>
          <cell r="E24">
            <v>1000</v>
          </cell>
          <cell r="F24">
            <v>1062</v>
          </cell>
          <cell r="G24">
            <v>1122</v>
          </cell>
        </row>
        <row r="25">
          <cell r="B25">
            <v>1349</v>
          </cell>
          <cell r="C25">
            <v>962</v>
          </cell>
          <cell r="D25">
            <v>934</v>
          </cell>
          <cell r="E25">
            <v>910</v>
          </cell>
          <cell r="F25">
            <v>889</v>
          </cell>
          <cell r="G25">
            <v>872</v>
          </cell>
        </row>
        <row r="26">
          <cell r="B26">
            <v>1318</v>
          </cell>
          <cell r="C26">
            <v>1025</v>
          </cell>
          <cell r="D26">
            <v>1013</v>
          </cell>
          <cell r="E26">
            <v>998</v>
          </cell>
          <cell r="F26">
            <v>980</v>
          </cell>
          <cell r="G26">
            <v>961</v>
          </cell>
        </row>
        <row r="27">
          <cell r="B27">
            <v>881</v>
          </cell>
          <cell r="C27">
            <v>1007</v>
          </cell>
          <cell r="D27">
            <v>1008</v>
          </cell>
          <cell r="E27">
            <v>1009</v>
          </cell>
          <cell r="F27">
            <v>1010</v>
          </cell>
          <cell r="G27">
            <v>1008</v>
          </cell>
        </row>
        <row r="28">
          <cell r="B28">
            <v>643</v>
          </cell>
          <cell r="C28">
            <v>968</v>
          </cell>
          <cell r="D28">
            <v>974</v>
          </cell>
          <cell r="E28">
            <v>978</v>
          </cell>
          <cell r="F28">
            <v>980</v>
          </cell>
          <cell r="G28">
            <v>981</v>
          </cell>
        </row>
        <row r="29">
          <cell r="B29">
            <v>512</v>
          </cell>
          <cell r="C29">
            <v>867</v>
          </cell>
          <cell r="D29">
            <v>887</v>
          </cell>
          <cell r="E29">
            <v>905</v>
          </cell>
          <cell r="F29">
            <v>920</v>
          </cell>
          <cell r="G29">
            <v>933</v>
          </cell>
        </row>
        <row r="30">
          <cell r="B30">
            <v>500</v>
          </cell>
          <cell r="C30">
            <v>721</v>
          </cell>
          <cell r="D30">
            <v>745</v>
          </cell>
          <cell r="E30">
            <v>770</v>
          </cell>
          <cell r="F30">
            <v>795</v>
          </cell>
          <cell r="G30">
            <v>820</v>
          </cell>
        </row>
        <row r="31">
          <cell r="B31">
            <v>361</v>
          </cell>
          <cell r="C31">
            <v>602</v>
          </cell>
          <cell r="D31">
            <v>621</v>
          </cell>
          <cell r="E31">
            <v>639</v>
          </cell>
          <cell r="F31">
            <v>657</v>
          </cell>
          <cell r="G31">
            <v>677</v>
          </cell>
        </row>
        <row r="32">
          <cell r="B32">
            <v>393</v>
          </cell>
          <cell r="C32">
            <v>476</v>
          </cell>
          <cell r="D32">
            <v>494</v>
          </cell>
          <cell r="E32">
            <v>514</v>
          </cell>
          <cell r="F32">
            <v>536</v>
          </cell>
          <cell r="G32">
            <v>558</v>
          </cell>
        </row>
        <row r="33">
          <cell r="B33">
            <v>391</v>
          </cell>
          <cell r="C33">
            <v>387</v>
          </cell>
          <cell r="D33">
            <v>398</v>
          </cell>
          <cell r="E33">
            <v>409</v>
          </cell>
          <cell r="F33">
            <v>421</v>
          </cell>
          <cell r="G33">
            <v>436</v>
          </cell>
        </row>
        <row r="34">
          <cell r="B34">
            <v>298</v>
          </cell>
          <cell r="C34">
            <v>311</v>
          </cell>
          <cell r="D34">
            <v>320</v>
          </cell>
          <cell r="E34">
            <v>329</v>
          </cell>
          <cell r="F34">
            <v>339</v>
          </cell>
          <cell r="G34">
            <v>349</v>
          </cell>
        </row>
        <row r="35">
          <cell r="B35">
            <v>276</v>
          </cell>
          <cell r="C35">
            <v>246</v>
          </cell>
          <cell r="D35">
            <v>252</v>
          </cell>
          <cell r="E35">
            <v>259</v>
          </cell>
          <cell r="F35">
            <v>265</v>
          </cell>
          <cell r="G35">
            <v>273</v>
          </cell>
        </row>
        <row r="36">
          <cell r="B36">
            <v>228</v>
          </cell>
          <cell r="C36">
            <v>188</v>
          </cell>
          <cell r="D36">
            <v>192</v>
          </cell>
          <cell r="E36">
            <v>196</v>
          </cell>
          <cell r="F36">
            <v>201</v>
          </cell>
          <cell r="G36">
            <v>206</v>
          </cell>
        </row>
        <row r="37">
          <cell r="B37">
            <v>168</v>
          </cell>
          <cell r="C37">
            <v>134</v>
          </cell>
          <cell r="D37">
            <v>137</v>
          </cell>
          <cell r="E37">
            <v>140</v>
          </cell>
          <cell r="F37">
            <v>143</v>
          </cell>
          <cell r="G37">
            <v>146</v>
          </cell>
        </row>
        <row r="38">
          <cell r="B38">
            <v>97</v>
          </cell>
          <cell r="C38">
            <v>87</v>
          </cell>
          <cell r="D38">
            <v>89</v>
          </cell>
          <cell r="E38">
            <v>91</v>
          </cell>
          <cell r="F38">
            <v>92</v>
          </cell>
          <cell r="G38">
            <v>94</v>
          </cell>
        </row>
        <row r="39">
          <cell r="B39">
            <v>115</v>
          </cell>
          <cell r="C39">
            <v>71</v>
          </cell>
          <cell r="D39">
            <v>73</v>
          </cell>
          <cell r="E39">
            <v>75</v>
          </cell>
          <cell r="F39">
            <v>78</v>
          </cell>
          <cell r="G39">
            <v>80</v>
          </cell>
        </row>
        <row r="41">
          <cell r="B41">
            <v>9144</v>
          </cell>
          <cell r="C41">
            <v>9947</v>
          </cell>
          <cell r="D41">
            <v>10098</v>
          </cell>
          <cell r="E41">
            <v>10255</v>
          </cell>
          <cell r="F41">
            <v>10408</v>
          </cell>
          <cell r="G41">
            <v>10554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75"/>
  <sheetViews>
    <sheetView tabSelected="1" zoomScaleNormal="100" workbookViewId="0"/>
  </sheetViews>
  <sheetFormatPr defaultColWidth="9" defaultRowHeight="15.75" x14ac:dyDescent="0.25"/>
  <cols>
    <col min="1" max="1" width="55.28515625" style="3" customWidth="1"/>
    <col min="2" max="2" width="12.7109375" style="21" bestFit="1" customWidth="1"/>
    <col min="3" max="4" width="15.7109375" style="21" bestFit="1" customWidth="1"/>
    <col min="5" max="7" width="15.7109375" style="3" bestFit="1" customWidth="1"/>
    <col min="8" max="256" width="9" style="3"/>
    <col min="257" max="257" width="55.28515625" style="3" customWidth="1"/>
    <col min="258" max="258" width="12.7109375" style="3" bestFit="1" customWidth="1"/>
    <col min="259" max="263" width="15.7109375" style="3" bestFit="1" customWidth="1"/>
    <col min="264" max="512" width="9" style="3"/>
    <col min="513" max="513" width="55.28515625" style="3" customWidth="1"/>
    <col min="514" max="514" width="12.7109375" style="3" bestFit="1" customWidth="1"/>
    <col min="515" max="519" width="15.7109375" style="3" bestFit="1" customWidth="1"/>
    <col min="520" max="768" width="9" style="3"/>
    <col min="769" max="769" width="55.28515625" style="3" customWidth="1"/>
    <col min="770" max="770" width="12.7109375" style="3" bestFit="1" customWidth="1"/>
    <col min="771" max="775" width="15.7109375" style="3" bestFit="1" customWidth="1"/>
    <col min="776" max="1024" width="9" style="3"/>
    <col min="1025" max="1025" width="55.28515625" style="3" customWidth="1"/>
    <col min="1026" max="1026" width="12.7109375" style="3" bestFit="1" customWidth="1"/>
    <col min="1027" max="1031" width="15.7109375" style="3" bestFit="1" customWidth="1"/>
    <col min="1032" max="1280" width="9" style="3"/>
    <col min="1281" max="1281" width="55.28515625" style="3" customWidth="1"/>
    <col min="1282" max="1282" width="12.7109375" style="3" bestFit="1" customWidth="1"/>
    <col min="1283" max="1287" width="15.7109375" style="3" bestFit="1" customWidth="1"/>
    <col min="1288" max="1536" width="9" style="3"/>
    <col min="1537" max="1537" width="55.28515625" style="3" customWidth="1"/>
    <col min="1538" max="1538" width="12.7109375" style="3" bestFit="1" customWidth="1"/>
    <col min="1539" max="1543" width="15.7109375" style="3" bestFit="1" customWidth="1"/>
    <col min="1544" max="1792" width="9" style="3"/>
    <col min="1793" max="1793" width="55.28515625" style="3" customWidth="1"/>
    <col min="1794" max="1794" width="12.7109375" style="3" bestFit="1" customWidth="1"/>
    <col min="1795" max="1799" width="15.7109375" style="3" bestFit="1" customWidth="1"/>
    <col min="1800" max="2048" width="9" style="3"/>
    <col min="2049" max="2049" width="55.28515625" style="3" customWidth="1"/>
    <col min="2050" max="2050" width="12.7109375" style="3" bestFit="1" customWidth="1"/>
    <col min="2051" max="2055" width="15.7109375" style="3" bestFit="1" customWidth="1"/>
    <col min="2056" max="2304" width="9" style="3"/>
    <col min="2305" max="2305" width="55.28515625" style="3" customWidth="1"/>
    <col min="2306" max="2306" width="12.7109375" style="3" bestFit="1" customWidth="1"/>
    <col min="2307" max="2311" width="15.7109375" style="3" bestFit="1" customWidth="1"/>
    <col min="2312" max="2560" width="9" style="3"/>
    <col min="2561" max="2561" width="55.28515625" style="3" customWidth="1"/>
    <col min="2562" max="2562" width="12.7109375" style="3" bestFit="1" customWidth="1"/>
    <col min="2563" max="2567" width="15.7109375" style="3" bestFit="1" customWidth="1"/>
    <col min="2568" max="2816" width="9" style="3"/>
    <col min="2817" max="2817" width="55.28515625" style="3" customWidth="1"/>
    <col min="2818" max="2818" width="12.7109375" style="3" bestFit="1" customWidth="1"/>
    <col min="2819" max="2823" width="15.7109375" style="3" bestFit="1" customWidth="1"/>
    <col min="2824" max="3072" width="9" style="3"/>
    <col min="3073" max="3073" width="55.28515625" style="3" customWidth="1"/>
    <col min="3074" max="3074" width="12.7109375" style="3" bestFit="1" customWidth="1"/>
    <col min="3075" max="3079" width="15.7109375" style="3" bestFit="1" customWidth="1"/>
    <col min="3080" max="3328" width="9" style="3"/>
    <col min="3329" max="3329" width="55.28515625" style="3" customWidth="1"/>
    <col min="3330" max="3330" width="12.7109375" style="3" bestFit="1" customWidth="1"/>
    <col min="3331" max="3335" width="15.7109375" style="3" bestFit="1" customWidth="1"/>
    <col min="3336" max="3584" width="9" style="3"/>
    <col min="3585" max="3585" width="55.28515625" style="3" customWidth="1"/>
    <col min="3586" max="3586" width="12.7109375" style="3" bestFit="1" customWidth="1"/>
    <col min="3587" max="3591" width="15.7109375" style="3" bestFit="1" customWidth="1"/>
    <col min="3592" max="3840" width="9" style="3"/>
    <col min="3841" max="3841" width="55.28515625" style="3" customWidth="1"/>
    <col min="3842" max="3842" width="12.7109375" style="3" bestFit="1" customWidth="1"/>
    <col min="3843" max="3847" width="15.7109375" style="3" bestFit="1" customWidth="1"/>
    <col min="3848" max="4096" width="9" style="3"/>
    <col min="4097" max="4097" width="55.28515625" style="3" customWidth="1"/>
    <col min="4098" max="4098" width="12.7109375" style="3" bestFit="1" customWidth="1"/>
    <col min="4099" max="4103" width="15.7109375" style="3" bestFit="1" customWidth="1"/>
    <col min="4104" max="4352" width="9" style="3"/>
    <col min="4353" max="4353" width="55.28515625" style="3" customWidth="1"/>
    <col min="4354" max="4354" width="12.7109375" style="3" bestFit="1" customWidth="1"/>
    <col min="4355" max="4359" width="15.7109375" style="3" bestFit="1" customWidth="1"/>
    <col min="4360" max="4608" width="9" style="3"/>
    <col min="4609" max="4609" width="55.28515625" style="3" customWidth="1"/>
    <col min="4610" max="4610" width="12.7109375" style="3" bestFit="1" customWidth="1"/>
    <col min="4611" max="4615" width="15.7109375" style="3" bestFit="1" customWidth="1"/>
    <col min="4616" max="4864" width="9" style="3"/>
    <col min="4865" max="4865" width="55.28515625" style="3" customWidth="1"/>
    <col min="4866" max="4866" width="12.7109375" style="3" bestFit="1" customWidth="1"/>
    <col min="4867" max="4871" width="15.7109375" style="3" bestFit="1" customWidth="1"/>
    <col min="4872" max="5120" width="9" style="3"/>
    <col min="5121" max="5121" width="55.28515625" style="3" customWidth="1"/>
    <col min="5122" max="5122" width="12.7109375" style="3" bestFit="1" customWidth="1"/>
    <col min="5123" max="5127" width="15.7109375" style="3" bestFit="1" customWidth="1"/>
    <col min="5128" max="5376" width="9" style="3"/>
    <col min="5377" max="5377" width="55.28515625" style="3" customWidth="1"/>
    <col min="5378" max="5378" width="12.7109375" style="3" bestFit="1" customWidth="1"/>
    <col min="5379" max="5383" width="15.7109375" style="3" bestFit="1" customWidth="1"/>
    <col min="5384" max="5632" width="9" style="3"/>
    <col min="5633" max="5633" width="55.28515625" style="3" customWidth="1"/>
    <col min="5634" max="5634" width="12.7109375" style="3" bestFit="1" customWidth="1"/>
    <col min="5635" max="5639" width="15.7109375" style="3" bestFit="1" customWidth="1"/>
    <col min="5640" max="5888" width="9" style="3"/>
    <col min="5889" max="5889" width="55.28515625" style="3" customWidth="1"/>
    <col min="5890" max="5890" width="12.7109375" style="3" bestFit="1" customWidth="1"/>
    <col min="5891" max="5895" width="15.7109375" style="3" bestFit="1" customWidth="1"/>
    <col min="5896" max="6144" width="9" style="3"/>
    <col min="6145" max="6145" width="55.28515625" style="3" customWidth="1"/>
    <col min="6146" max="6146" width="12.7109375" style="3" bestFit="1" customWidth="1"/>
    <col min="6147" max="6151" width="15.7109375" style="3" bestFit="1" customWidth="1"/>
    <col min="6152" max="6400" width="9" style="3"/>
    <col min="6401" max="6401" width="55.28515625" style="3" customWidth="1"/>
    <col min="6402" max="6402" width="12.7109375" style="3" bestFit="1" customWidth="1"/>
    <col min="6403" max="6407" width="15.7109375" style="3" bestFit="1" customWidth="1"/>
    <col min="6408" max="6656" width="9" style="3"/>
    <col min="6657" max="6657" width="55.28515625" style="3" customWidth="1"/>
    <col min="6658" max="6658" width="12.7109375" style="3" bestFit="1" customWidth="1"/>
    <col min="6659" max="6663" width="15.7109375" style="3" bestFit="1" customWidth="1"/>
    <col min="6664" max="6912" width="9" style="3"/>
    <col min="6913" max="6913" width="55.28515625" style="3" customWidth="1"/>
    <col min="6914" max="6914" width="12.7109375" style="3" bestFit="1" customWidth="1"/>
    <col min="6915" max="6919" width="15.7109375" style="3" bestFit="1" customWidth="1"/>
    <col min="6920" max="7168" width="9" style="3"/>
    <col min="7169" max="7169" width="55.28515625" style="3" customWidth="1"/>
    <col min="7170" max="7170" width="12.7109375" style="3" bestFit="1" customWidth="1"/>
    <col min="7171" max="7175" width="15.7109375" style="3" bestFit="1" customWidth="1"/>
    <col min="7176" max="7424" width="9" style="3"/>
    <col min="7425" max="7425" width="55.28515625" style="3" customWidth="1"/>
    <col min="7426" max="7426" width="12.7109375" style="3" bestFit="1" customWidth="1"/>
    <col min="7427" max="7431" width="15.7109375" style="3" bestFit="1" customWidth="1"/>
    <col min="7432" max="7680" width="9" style="3"/>
    <col min="7681" max="7681" width="55.28515625" style="3" customWidth="1"/>
    <col min="7682" max="7682" width="12.7109375" style="3" bestFit="1" customWidth="1"/>
    <col min="7683" max="7687" width="15.7109375" style="3" bestFit="1" customWidth="1"/>
    <col min="7688" max="7936" width="9" style="3"/>
    <col min="7937" max="7937" width="55.28515625" style="3" customWidth="1"/>
    <col min="7938" max="7938" width="12.7109375" style="3" bestFit="1" customWidth="1"/>
    <col min="7939" max="7943" width="15.7109375" style="3" bestFit="1" customWidth="1"/>
    <col min="7944" max="8192" width="9" style="3"/>
    <col min="8193" max="8193" width="55.28515625" style="3" customWidth="1"/>
    <col min="8194" max="8194" width="12.7109375" style="3" bestFit="1" customWidth="1"/>
    <col min="8195" max="8199" width="15.7109375" style="3" bestFit="1" customWidth="1"/>
    <col min="8200" max="8448" width="9" style="3"/>
    <col min="8449" max="8449" width="55.28515625" style="3" customWidth="1"/>
    <col min="8450" max="8450" width="12.7109375" style="3" bestFit="1" customWidth="1"/>
    <col min="8451" max="8455" width="15.7109375" style="3" bestFit="1" customWidth="1"/>
    <col min="8456" max="8704" width="9" style="3"/>
    <col min="8705" max="8705" width="55.28515625" style="3" customWidth="1"/>
    <col min="8706" max="8706" width="12.7109375" style="3" bestFit="1" customWidth="1"/>
    <col min="8707" max="8711" width="15.7109375" style="3" bestFit="1" customWidth="1"/>
    <col min="8712" max="8960" width="9" style="3"/>
    <col min="8961" max="8961" width="55.28515625" style="3" customWidth="1"/>
    <col min="8962" max="8962" width="12.7109375" style="3" bestFit="1" customWidth="1"/>
    <col min="8963" max="8967" width="15.7109375" style="3" bestFit="1" customWidth="1"/>
    <col min="8968" max="9216" width="9" style="3"/>
    <col min="9217" max="9217" width="55.28515625" style="3" customWidth="1"/>
    <col min="9218" max="9218" width="12.7109375" style="3" bestFit="1" customWidth="1"/>
    <col min="9219" max="9223" width="15.7109375" style="3" bestFit="1" customWidth="1"/>
    <col min="9224" max="9472" width="9" style="3"/>
    <col min="9473" max="9473" width="55.28515625" style="3" customWidth="1"/>
    <col min="9474" max="9474" width="12.7109375" style="3" bestFit="1" customWidth="1"/>
    <col min="9475" max="9479" width="15.7109375" style="3" bestFit="1" customWidth="1"/>
    <col min="9480" max="9728" width="9" style="3"/>
    <col min="9729" max="9729" width="55.28515625" style="3" customWidth="1"/>
    <col min="9730" max="9730" width="12.7109375" style="3" bestFit="1" customWidth="1"/>
    <col min="9731" max="9735" width="15.7109375" style="3" bestFit="1" customWidth="1"/>
    <col min="9736" max="9984" width="9" style="3"/>
    <col min="9985" max="9985" width="55.28515625" style="3" customWidth="1"/>
    <col min="9986" max="9986" width="12.7109375" style="3" bestFit="1" customWidth="1"/>
    <col min="9987" max="9991" width="15.7109375" style="3" bestFit="1" customWidth="1"/>
    <col min="9992" max="10240" width="9" style="3"/>
    <col min="10241" max="10241" width="55.28515625" style="3" customWidth="1"/>
    <col min="10242" max="10242" width="12.7109375" style="3" bestFit="1" customWidth="1"/>
    <col min="10243" max="10247" width="15.7109375" style="3" bestFit="1" customWidth="1"/>
    <col min="10248" max="10496" width="9" style="3"/>
    <col min="10497" max="10497" width="55.28515625" style="3" customWidth="1"/>
    <col min="10498" max="10498" width="12.7109375" style="3" bestFit="1" customWidth="1"/>
    <col min="10499" max="10503" width="15.7109375" style="3" bestFit="1" customWidth="1"/>
    <col min="10504" max="10752" width="9" style="3"/>
    <col min="10753" max="10753" width="55.28515625" style="3" customWidth="1"/>
    <col min="10754" max="10754" width="12.7109375" style="3" bestFit="1" customWidth="1"/>
    <col min="10755" max="10759" width="15.7109375" style="3" bestFit="1" customWidth="1"/>
    <col min="10760" max="11008" width="9" style="3"/>
    <col min="11009" max="11009" width="55.28515625" style="3" customWidth="1"/>
    <col min="11010" max="11010" width="12.7109375" style="3" bestFit="1" customWidth="1"/>
    <col min="11011" max="11015" width="15.7109375" style="3" bestFit="1" customWidth="1"/>
    <col min="11016" max="11264" width="9" style="3"/>
    <col min="11265" max="11265" width="55.28515625" style="3" customWidth="1"/>
    <col min="11266" max="11266" width="12.7109375" style="3" bestFit="1" customWidth="1"/>
    <col min="11267" max="11271" width="15.7109375" style="3" bestFit="1" customWidth="1"/>
    <col min="11272" max="11520" width="9" style="3"/>
    <col min="11521" max="11521" width="55.28515625" style="3" customWidth="1"/>
    <col min="11522" max="11522" width="12.7109375" style="3" bestFit="1" customWidth="1"/>
    <col min="11523" max="11527" width="15.7109375" style="3" bestFit="1" customWidth="1"/>
    <col min="11528" max="11776" width="9" style="3"/>
    <col min="11777" max="11777" width="55.28515625" style="3" customWidth="1"/>
    <col min="11778" max="11778" width="12.7109375" style="3" bestFit="1" customWidth="1"/>
    <col min="11779" max="11783" width="15.7109375" style="3" bestFit="1" customWidth="1"/>
    <col min="11784" max="12032" width="9" style="3"/>
    <col min="12033" max="12033" width="55.28515625" style="3" customWidth="1"/>
    <col min="12034" max="12034" width="12.7109375" style="3" bestFit="1" customWidth="1"/>
    <col min="12035" max="12039" width="15.7109375" style="3" bestFit="1" customWidth="1"/>
    <col min="12040" max="12288" width="9" style="3"/>
    <col min="12289" max="12289" width="55.28515625" style="3" customWidth="1"/>
    <col min="12290" max="12290" width="12.7109375" style="3" bestFit="1" customWidth="1"/>
    <col min="12291" max="12295" width="15.7109375" style="3" bestFit="1" customWidth="1"/>
    <col min="12296" max="12544" width="9" style="3"/>
    <col min="12545" max="12545" width="55.28515625" style="3" customWidth="1"/>
    <col min="12546" max="12546" width="12.7109375" style="3" bestFit="1" customWidth="1"/>
    <col min="12547" max="12551" width="15.7109375" style="3" bestFit="1" customWidth="1"/>
    <col min="12552" max="12800" width="9" style="3"/>
    <col min="12801" max="12801" width="55.28515625" style="3" customWidth="1"/>
    <col min="12802" max="12802" width="12.7109375" style="3" bestFit="1" customWidth="1"/>
    <col min="12803" max="12807" width="15.7109375" style="3" bestFit="1" customWidth="1"/>
    <col min="12808" max="13056" width="9" style="3"/>
    <col min="13057" max="13057" width="55.28515625" style="3" customWidth="1"/>
    <col min="13058" max="13058" width="12.7109375" style="3" bestFit="1" customWidth="1"/>
    <col min="13059" max="13063" width="15.7109375" style="3" bestFit="1" customWidth="1"/>
    <col min="13064" max="13312" width="9" style="3"/>
    <col min="13313" max="13313" width="55.28515625" style="3" customWidth="1"/>
    <col min="13314" max="13314" width="12.7109375" style="3" bestFit="1" customWidth="1"/>
    <col min="13315" max="13319" width="15.7109375" style="3" bestFit="1" customWidth="1"/>
    <col min="13320" max="13568" width="9" style="3"/>
    <col min="13569" max="13569" width="55.28515625" style="3" customWidth="1"/>
    <col min="13570" max="13570" width="12.7109375" style="3" bestFit="1" customWidth="1"/>
    <col min="13571" max="13575" width="15.7109375" style="3" bestFit="1" customWidth="1"/>
    <col min="13576" max="13824" width="9" style="3"/>
    <col min="13825" max="13825" width="55.28515625" style="3" customWidth="1"/>
    <col min="13826" max="13826" width="12.7109375" style="3" bestFit="1" customWidth="1"/>
    <col min="13827" max="13831" width="15.7109375" style="3" bestFit="1" customWidth="1"/>
    <col min="13832" max="14080" width="9" style="3"/>
    <col min="14081" max="14081" width="55.28515625" style="3" customWidth="1"/>
    <col min="14082" max="14082" width="12.7109375" style="3" bestFit="1" customWidth="1"/>
    <col min="14083" max="14087" width="15.7109375" style="3" bestFit="1" customWidth="1"/>
    <col min="14088" max="14336" width="9" style="3"/>
    <col min="14337" max="14337" width="55.28515625" style="3" customWidth="1"/>
    <col min="14338" max="14338" width="12.7109375" style="3" bestFit="1" customWidth="1"/>
    <col min="14339" max="14343" width="15.7109375" style="3" bestFit="1" customWidth="1"/>
    <col min="14344" max="14592" width="9" style="3"/>
    <col min="14593" max="14593" width="55.28515625" style="3" customWidth="1"/>
    <col min="14594" max="14594" width="12.7109375" style="3" bestFit="1" customWidth="1"/>
    <col min="14595" max="14599" width="15.7109375" style="3" bestFit="1" customWidth="1"/>
    <col min="14600" max="14848" width="9" style="3"/>
    <col min="14849" max="14849" width="55.28515625" style="3" customWidth="1"/>
    <col min="14850" max="14850" width="12.7109375" style="3" bestFit="1" customWidth="1"/>
    <col min="14851" max="14855" width="15.7109375" style="3" bestFit="1" customWidth="1"/>
    <col min="14856" max="15104" width="9" style="3"/>
    <col min="15105" max="15105" width="55.28515625" style="3" customWidth="1"/>
    <col min="15106" max="15106" width="12.7109375" style="3" bestFit="1" customWidth="1"/>
    <col min="15107" max="15111" width="15.7109375" style="3" bestFit="1" customWidth="1"/>
    <col min="15112" max="15360" width="9" style="3"/>
    <col min="15361" max="15361" width="55.28515625" style="3" customWidth="1"/>
    <col min="15362" max="15362" width="12.7109375" style="3" bestFit="1" customWidth="1"/>
    <col min="15363" max="15367" width="15.7109375" style="3" bestFit="1" customWidth="1"/>
    <col min="15368" max="15616" width="9" style="3"/>
    <col min="15617" max="15617" width="55.28515625" style="3" customWidth="1"/>
    <col min="15618" max="15618" width="12.7109375" style="3" bestFit="1" customWidth="1"/>
    <col min="15619" max="15623" width="15.7109375" style="3" bestFit="1" customWidth="1"/>
    <col min="15624" max="15872" width="9" style="3"/>
    <col min="15873" max="15873" width="55.28515625" style="3" customWidth="1"/>
    <col min="15874" max="15874" width="12.7109375" style="3" bestFit="1" customWidth="1"/>
    <col min="15875" max="15879" width="15.7109375" style="3" bestFit="1" customWidth="1"/>
    <col min="15880" max="16128" width="9" style="3"/>
    <col min="16129" max="16129" width="55.28515625" style="3" customWidth="1"/>
    <col min="16130" max="16130" width="12.7109375" style="3" bestFit="1" customWidth="1"/>
    <col min="16131" max="16135" width="15.7109375" style="3" bestFit="1" customWidth="1"/>
    <col min="16136" max="16384" width="9" style="3"/>
  </cols>
  <sheetData>
    <row r="1" spans="1:8" ht="16.5" x14ac:dyDescent="0.3">
      <c r="A1" s="1" t="s">
        <v>0</v>
      </c>
      <c r="B1" s="2"/>
      <c r="C1" s="2"/>
      <c r="D1" s="2"/>
      <c r="E1" s="2"/>
    </row>
    <row r="2" spans="1:8" ht="16.5" x14ac:dyDescent="0.25">
      <c r="A2" s="4" t="s">
        <v>1</v>
      </c>
      <c r="B2" s="5">
        <v>2005</v>
      </c>
      <c r="C2" s="6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8"/>
    </row>
    <row r="3" spans="1:8" x14ac:dyDescent="0.25">
      <c r="A3" s="9" t="s">
        <v>7</v>
      </c>
      <c r="B3" s="10">
        <f>'[1]Section 1.1'!B3</f>
        <v>18636</v>
      </c>
      <c r="C3" s="10">
        <f>'[1]Section 1.1'!C3</f>
        <v>20090</v>
      </c>
      <c r="D3" s="10">
        <f>'[1]Section 1.1'!D3</f>
        <v>20380</v>
      </c>
      <c r="E3" s="10">
        <f>'[1]Section 1.1'!E3</f>
        <v>20672</v>
      </c>
      <c r="F3" s="10">
        <f>'[1]Section 1.1'!F3</f>
        <v>20957</v>
      </c>
      <c r="G3" s="10">
        <f>'[1]Section 1.1'!G3</f>
        <v>21234</v>
      </c>
    </row>
    <row r="4" spans="1:8" x14ac:dyDescent="0.25">
      <c r="A4" s="11" t="s">
        <v>8</v>
      </c>
      <c r="B4" s="12">
        <v>2126</v>
      </c>
      <c r="C4" s="13">
        <v>2421.7399999999998</v>
      </c>
      <c r="D4" s="13">
        <v>2421.7399999999998</v>
      </c>
      <c r="E4" s="13">
        <v>2421.7399999999998</v>
      </c>
      <c r="F4" s="13">
        <v>2421.7399999999998</v>
      </c>
      <c r="G4" s="13">
        <v>2421.7399999999998</v>
      </c>
    </row>
    <row r="5" spans="1:8" x14ac:dyDescent="0.25">
      <c r="A5" s="11" t="s">
        <v>9</v>
      </c>
      <c r="B5" s="12">
        <f t="shared" ref="B5:G5" si="0">B3/B4</f>
        <v>8.7657572906867358</v>
      </c>
      <c r="C5" s="12">
        <f t="shared" si="0"/>
        <v>8.2956882241693997</v>
      </c>
      <c r="D5" s="12">
        <f t="shared" si="0"/>
        <v>8.4154368346725921</v>
      </c>
      <c r="E5" s="12">
        <f t="shared" si="0"/>
        <v>8.5360112976620126</v>
      </c>
      <c r="F5" s="12">
        <f t="shared" si="0"/>
        <v>8.653695276949632</v>
      </c>
      <c r="G5" s="12">
        <f t="shared" si="0"/>
        <v>8.7680758462923354</v>
      </c>
    </row>
    <row r="6" spans="1:8" x14ac:dyDescent="0.25">
      <c r="A6" s="14" t="s">
        <v>10</v>
      </c>
      <c r="B6" s="12">
        <f>'[1]Section 1.1'!B22/'[1]Section 1.1'!B41*100</f>
        <v>103.80577427821522</v>
      </c>
      <c r="C6" s="12">
        <f>'[1]Section 1.1'!C22/'[1]Section 1.1'!C41*100</f>
        <v>101.97044334975369</v>
      </c>
      <c r="D6" s="12">
        <f>'[1]Section 1.1'!D22/'[1]Section 1.1'!D41*100</f>
        <v>101.82214299861359</v>
      </c>
      <c r="E6" s="12">
        <f>'[1]Section 1.1'!E22/'[1]Section 1.1'!E41*100</f>
        <v>101.57971721111653</v>
      </c>
      <c r="F6" s="12">
        <f>'[1]Section 1.1'!F22/'[1]Section 1.1'!F41*100</f>
        <v>101.35472713297465</v>
      </c>
      <c r="G6" s="12">
        <f>'[1]Section 1.1'!G22/'[1]Section 1.1'!G41*100</f>
        <v>101.19386014781126</v>
      </c>
    </row>
    <row r="7" spans="1:8" x14ac:dyDescent="0.25">
      <c r="A7" s="14" t="s">
        <v>11</v>
      </c>
      <c r="B7" s="12">
        <f>SUM('[1]Section 1.1'!B23:B25,'[1]Section 1.1'!B36:B39)/SUM('[1]Section 1.1'!B26:B35)*100</f>
        <v>70.321191458819314</v>
      </c>
      <c r="C7" s="12">
        <f>SUM('[1]Section 1.1'!C23:C25,'[1]Section 1.1'!C36:C39)/SUM('[1]Section 1.1'!C26:C35)*100</f>
        <v>53.44931921331316</v>
      </c>
      <c r="D7" s="12">
        <f>SUM('[1]Section 1.1'!D23:D25,'[1]Section 1.1'!D36:D39)/SUM('[1]Section 1.1'!D26:D35)*100</f>
        <v>53.188319427890342</v>
      </c>
      <c r="E7" s="12">
        <f>SUM('[1]Section 1.1'!E23:E25,'[1]Section 1.1'!E36:E39)/SUM('[1]Section 1.1'!E26:E35)*100</f>
        <v>52.966226138032305</v>
      </c>
      <c r="F7" s="12">
        <f>SUM('[1]Section 1.1'!F23:F25,'[1]Section 1.1'!F36:F39)/SUM('[1]Section 1.1'!F26:F35)*100</f>
        <v>52.81761552947993</v>
      </c>
      <c r="G7" s="12">
        <f>SUM('[1]Section 1.1'!G23:G25,'[1]Section 1.1'!G36:G39)/SUM('[1]Section 1.1'!G26:G35)*100</f>
        <v>52.658662092624354</v>
      </c>
    </row>
    <row r="8" spans="1:8" x14ac:dyDescent="0.25">
      <c r="A8" s="14" t="s">
        <v>12</v>
      </c>
      <c r="B8" s="15">
        <f>SUM('[1]Section 1.1'!B23:B25)/SUM('[1]Section 1.1'!B26:B35)*100</f>
        <v>59.411448053113226</v>
      </c>
      <c r="C8" s="15">
        <f>SUM('[1]Section 1.1'!C23:C25)/SUM('[1]Section 1.1'!C26:C35)*100</f>
        <v>46.187594553706504</v>
      </c>
      <c r="D8" s="15">
        <f>SUM('[1]Section 1.1'!D23:D25)/SUM('[1]Section 1.1'!D26:D35)*100</f>
        <v>45.873063170441</v>
      </c>
      <c r="E8" s="15">
        <f>SUM('[1]Section 1.1'!E23:E25)/SUM('[1]Section 1.1'!E26:E35)*100</f>
        <v>45.594713656387661</v>
      </c>
      <c r="F8" s="15">
        <f>SUM('[1]Section 1.1'!F23:F25)/SUM('[1]Section 1.1'!F26:F35)*100</f>
        <v>45.371577574967404</v>
      </c>
      <c r="G8" s="15">
        <f>SUM('[1]Section 1.1'!G23:G25)/SUM('[1]Section 1.1'!G26:G35)*100</f>
        <v>45.140080045740419</v>
      </c>
    </row>
    <row r="9" spans="1:8" x14ac:dyDescent="0.25">
      <c r="A9" s="11" t="s">
        <v>13</v>
      </c>
      <c r="B9" s="12">
        <f>SUM('[1]Section 1.1'!B36:B39)/SUM('[1]Section 1.1'!B26:B35)*100</f>
        <v>10.909743405706083</v>
      </c>
      <c r="C9" s="12">
        <f>SUM('[1]Section 1.1'!C36:C39)/SUM('[1]Section 1.1'!C26:C35)*100</f>
        <v>7.2617246596066565</v>
      </c>
      <c r="D9" s="12">
        <f>SUM('[1]Section 1.1'!D36:D39)/SUM('[1]Section 1.1'!D26:D35)*100</f>
        <v>7.3152562574493443</v>
      </c>
      <c r="E9" s="12">
        <f>SUM('[1]Section 1.1'!E36:E39)/SUM('[1]Section 1.1'!E26:E35)*100</f>
        <v>7.3715124816446407</v>
      </c>
      <c r="F9" s="12">
        <f>SUM('[1]Section 1.1'!F36:F39)/SUM('[1]Section 1.1'!F26:F35)*100</f>
        <v>7.4460379545125317</v>
      </c>
      <c r="G9" s="12">
        <f>SUM('[1]Section 1.1'!G36:G39)/SUM('[1]Section 1.1'!G26:G35)*100</f>
        <v>7.5185820468839344</v>
      </c>
    </row>
    <row r="10" spans="1:8" x14ac:dyDescent="0.25">
      <c r="A10" s="11" t="s">
        <v>14</v>
      </c>
      <c r="B10" s="12">
        <f>B3/3379</f>
        <v>5.515241195620006</v>
      </c>
      <c r="C10" s="12"/>
      <c r="D10" s="16"/>
      <c r="E10" s="16"/>
      <c r="F10" s="16"/>
      <c r="G10" s="16"/>
    </row>
    <row r="11" spans="1:8" x14ac:dyDescent="0.25">
      <c r="A11" s="11" t="s">
        <v>15</v>
      </c>
      <c r="B11" s="12">
        <v>551</v>
      </c>
      <c r="C11" s="16"/>
      <c r="D11" s="16"/>
      <c r="E11" s="16"/>
      <c r="F11" s="16"/>
      <c r="G11" s="16"/>
    </row>
    <row r="12" spans="1:8" x14ac:dyDescent="0.25">
      <c r="A12" s="11" t="s">
        <v>16</v>
      </c>
      <c r="B12" s="12">
        <v>3386</v>
      </c>
      <c r="C12" s="12">
        <v>3648</v>
      </c>
      <c r="D12" s="12">
        <v>3703</v>
      </c>
      <c r="E12" s="12">
        <v>3756</v>
      </c>
      <c r="F12" s="12">
        <v>3808</v>
      </c>
      <c r="G12" s="12">
        <v>3858</v>
      </c>
    </row>
    <row r="13" spans="1:8" x14ac:dyDescent="0.25">
      <c r="A13" s="11" t="s">
        <v>17</v>
      </c>
      <c r="B13" s="12">
        <v>2828</v>
      </c>
      <c r="C13" s="16"/>
      <c r="D13" s="16"/>
      <c r="E13" s="16"/>
      <c r="F13" s="16"/>
      <c r="G13" s="16"/>
    </row>
    <row r="14" spans="1:8" x14ac:dyDescent="0.25">
      <c r="A14" s="17" t="s">
        <v>18</v>
      </c>
      <c r="B14" s="18">
        <v>15250</v>
      </c>
      <c r="C14" s="18">
        <v>16442</v>
      </c>
      <c r="D14" s="18">
        <v>16677</v>
      </c>
      <c r="E14" s="18">
        <v>16916</v>
      </c>
      <c r="F14" s="18">
        <v>17149</v>
      </c>
      <c r="G14" s="18">
        <v>17375</v>
      </c>
    </row>
    <row r="15" spans="1:8" x14ac:dyDescent="0.25">
      <c r="A15" s="19" t="s">
        <v>19</v>
      </c>
      <c r="B15" s="12"/>
      <c r="C15" s="16"/>
      <c r="D15" s="16"/>
      <c r="E15" s="16"/>
      <c r="F15" s="16"/>
      <c r="G15" s="16"/>
    </row>
    <row r="16" spans="1:8" x14ac:dyDescent="0.25">
      <c r="A16" s="19" t="s">
        <v>20</v>
      </c>
      <c r="B16" s="12"/>
      <c r="C16" s="16"/>
      <c r="D16" s="16"/>
      <c r="E16" s="16"/>
      <c r="F16" s="16"/>
      <c r="G16" s="16"/>
    </row>
    <row r="17" spans="1:4" x14ac:dyDescent="0.25">
      <c r="A17" s="3" t="s">
        <v>21</v>
      </c>
      <c r="B17" s="3"/>
      <c r="C17" s="3"/>
      <c r="D17" s="3"/>
    </row>
    <row r="59" spans="1:6" ht="19.5" x14ac:dyDescent="0.25">
      <c r="A59" s="20"/>
      <c r="B59" s="20"/>
      <c r="C59" s="20"/>
      <c r="D59" s="20"/>
      <c r="E59" s="20"/>
      <c r="F59" s="20"/>
    </row>
    <row r="60" spans="1:6" x14ac:dyDescent="0.25">
      <c r="B60" s="3"/>
      <c r="C60" s="3"/>
      <c r="D60" s="3"/>
    </row>
    <row r="65" spans="2:2" x14ac:dyDescent="0.25">
      <c r="B65" s="3"/>
    </row>
    <row r="75" spans="2:2" x14ac:dyDescent="0.25">
      <c r="B75" s="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2015-04-02T10:17:20Z</dcterms:created>
  <dcterms:modified xsi:type="dcterms:W3CDTF">2015-04-02T10:17:21Z</dcterms:modified>
</cp:coreProperties>
</file>