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tse\"/>
    </mc:Choice>
  </mc:AlternateContent>
  <bookViews>
    <workbookView xWindow="0" yWindow="0" windowWidth="20490" windowHeight="7755"/>
  </bookViews>
  <sheets>
    <sheet name="Section 8.6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C29" i="1"/>
  <c r="E27" i="1"/>
  <c r="F27" i="1" s="1"/>
  <c r="E25" i="1"/>
  <c r="F25" i="1" s="1"/>
  <c r="E24" i="1"/>
  <c r="F24" i="1" s="1"/>
  <c r="E23" i="1"/>
  <c r="F23" i="1" s="1"/>
  <c r="E22" i="1"/>
  <c r="F22" i="1" s="1"/>
  <c r="E21" i="1"/>
  <c r="F21" i="1" s="1"/>
  <c r="E19" i="1"/>
  <c r="F19" i="1" s="1"/>
  <c r="E18" i="1"/>
  <c r="F18" i="1" s="1"/>
  <c r="E17" i="1"/>
  <c r="F17" i="1" s="1"/>
  <c r="E16" i="1"/>
  <c r="F16" i="1" s="1"/>
  <c r="E15" i="1"/>
  <c r="F15" i="1" s="1"/>
  <c r="E14" i="1"/>
  <c r="F14" i="1" s="1"/>
  <c r="E10" i="1"/>
  <c r="F10" i="1" s="1"/>
  <c r="E8" i="1"/>
  <c r="F8" i="1" s="1"/>
  <c r="E7" i="1"/>
  <c r="F7" i="1" s="1"/>
  <c r="E6" i="1"/>
  <c r="F6" i="1" s="1"/>
  <c r="E5" i="1"/>
  <c r="F5" i="1" s="1"/>
  <c r="F29" i="1" l="1"/>
  <c r="E29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8.6_x000D_
</t>
        </r>
      </text>
    </comment>
  </commentList>
</comments>
</file>

<file path=xl/sharedStrings.xml><?xml version="1.0" encoding="utf-8"?>
<sst xmlns="http://schemas.openxmlformats.org/spreadsheetml/2006/main" count="60" uniqueCount="36">
  <si>
    <t>Table 8.6: Dzongkhag Revenue Collection, Samtse, (2013)</t>
  </si>
  <si>
    <t xml:space="preserve">                                                        (Nu.in million)</t>
  </si>
  <si>
    <t>Region</t>
  </si>
  <si>
    <t>Source of Revenue
Collection</t>
  </si>
  <si>
    <t>FY 2011/12
Collection</t>
  </si>
  <si>
    <t>Collection compared to
2011-12 (+/-) Nu</t>
  </si>
  <si>
    <t>change in %</t>
  </si>
  <si>
    <t>Tax Revenue</t>
  </si>
  <si>
    <t xml:space="preserve">
Collection (2012-13)</t>
  </si>
  <si>
    <t>Samtse</t>
  </si>
  <si>
    <t>Direct Tax (A)</t>
  </si>
  <si>
    <t>Corporate Incom Tax</t>
  </si>
  <si>
    <t>Business Income Tax</t>
  </si>
  <si>
    <t>Personal Income Tax</t>
  </si>
  <si>
    <t>Other Tax Revenue</t>
  </si>
  <si>
    <t>Motor Vehicle Tax</t>
  </si>
  <si>
    <t>Business &amp; Proffessional Licences</t>
  </si>
  <si>
    <t>…</t>
  </si>
  <si>
    <t>Foreign Travel Tax</t>
  </si>
  <si>
    <t>Municipal Tax</t>
  </si>
  <si>
    <t>Health Contribution</t>
  </si>
  <si>
    <t>Royalties</t>
  </si>
  <si>
    <t>Indirect Tax</t>
  </si>
  <si>
    <t>Sales Tax</t>
  </si>
  <si>
    <t>Excise Duty</t>
  </si>
  <si>
    <t>Import Duty</t>
  </si>
  <si>
    <t>Non-Tax Revenue (B)</t>
  </si>
  <si>
    <t>Administration Fees &amp; Charges</t>
  </si>
  <si>
    <t>Dividends</t>
  </si>
  <si>
    <t>Revenue from Govt. Departments</t>
  </si>
  <si>
    <t>Capital Revenue</t>
  </si>
  <si>
    <t>Transfer of Profits</t>
  </si>
  <si>
    <t>Other Non-Tax Revenue</t>
  </si>
  <si>
    <t>Interest on Loan from Corporations</t>
  </si>
  <si>
    <t>Total Revenue (A+B)</t>
  </si>
  <si>
    <t>Source: Regional Revenue &amp; Customs, Samtse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</si>
</sst>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color rgb="FFFF0000"/>
      <name val="Courier New"/>
      <family val="3"/>
    </font>
    <font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2" fontId="4" fillId="0" borderId="0" xfId="0" applyNumberFormat="1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 indent="3"/>
    </xf>
    <xf numFmtId="0" fontId="4" fillId="0" borderId="0" xfId="0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left" vertical="center" wrapText="1" indent="3"/>
    </xf>
    <xf numFmtId="0" fontId="4" fillId="0" borderId="8" xfId="0" applyFont="1" applyFill="1" applyBorder="1" applyAlignment="1">
      <alignment vertical="center" wrapText="1"/>
    </xf>
    <xf numFmtId="2" fontId="4" fillId="0" borderId="8" xfId="0" applyNumberFormat="1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horizontal="left" vertical="center" wrapText="1" indent="2"/>
    </xf>
    <xf numFmtId="2" fontId="4" fillId="0" borderId="0" xfId="0" applyNumberFormat="1" applyFont="1" applyFill="1" applyBorder="1" applyAlignment="1">
      <alignment horizontal="right" vertical="center" wrapText="1"/>
    </xf>
    <xf numFmtId="0" fontId="4" fillId="0" borderId="10" xfId="0" applyFont="1" applyFill="1" applyBorder="1" applyAlignment="1">
      <alignment horizontal="left" vertical="center" wrapText="1" indent="2"/>
    </xf>
    <xf numFmtId="0" fontId="4" fillId="0" borderId="8" xfId="0" applyFont="1" applyFill="1" applyBorder="1" applyAlignment="1"/>
    <xf numFmtId="2" fontId="4" fillId="0" borderId="8" xfId="0" applyNumberFormat="1" applyFont="1" applyFill="1" applyBorder="1" applyAlignment="1"/>
    <xf numFmtId="0" fontId="4" fillId="0" borderId="9" xfId="0" applyFont="1" applyFill="1" applyBorder="1" applyAlignment="1"/>
    <xf numFmtId="0" fontId="4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G30"/>
  <sheetViews>
    <sheetView tabSelected="1" zoomScaleNormal="100" workbookViewId="0"/>
  </sheetViews>
  <sheetFormatPr defaultRowHeight="15" x14ac:dyDescent="0.25"/>
  <cols>
    <col min="1" max="1" width="12.85546875" customWidth="1"/>
    <col min="2" max="2" width="36.85546875" customWidth="1"/>
    <col min="3" max="3" width="16.7109375" customWidth="1"/>
    <col min="4" max="4" width="16.42578125" customWidth="1"/>
    <col min="5" max="5" width="16" customWidth="1"/>
    <col min="6" max="6" width="20.28515625" customWidth="1"/>
    <col min="257" max="257" width="12.85546875" customWidth="1"/>
    <col min="258" max="258" width="36.85546875" customWidth="1"/>
    <col min="259" max="259" width="16.7109375" customWidth="1"/>
    <col min="260" max="260" width="16.42578125" customWidth="1"/>
    <col min="261" max="261" width="16" customWidth="1"/>
    <col min="262" max="262" width="20.28515625" customWidth="1"/>
    <col min="513" max="513" width="12.85546875" customWidth="1"/>
    <col min="514" max="514" width="36.85546875" customWidth="1"/>
    <col min="515" max="515" width="16.7109375" customWidth="1"/>
    <col min="516" max="516" width="16.42578125" customWidth="1"/>
    <col min="517" max="517" width="16" customWidth="1"/>
    <col min="518" max="518" width="20.28515625" customWidth="1"/>
    <col min="769" max="769" width="12.85546875" customWidth="1"/>
    <col min="770" max="770" width="36.85546875" customWidth="1"/>
    <col min="771" max="771" width="16.7109375" customWidth="1"/>
    <col min="772" max="772" width="16.42578125" customWidth="1"/>
    <col min="773" max="773" width="16" customWidth="1"/>
    <col min="774" max="774" width="20.28515625" customWidth="1"/>
    <col min="1025" max="1025" width="12.85546875" customWidth="1"/>
    <col min="1026" max="1026" width="36.85546875" customWidth="1"/>
    <col min="1027" max="1027" width="16.7109375" customWidth="1"/>
    <col min="1028" max="1028" width="16.42578125" customWidth="1"/>
    <col min="1029" max="1029" width="16" customWidth="1"/>
    <col min="1030" max="1030" width="20.28515625" customWidth="1"/>
    <col min="1281" max="1281" width="12.85546875" customWidth="1"/>
    <col min="1282" max="1282" width="36.85546875" customWidth="1"/>
    <col min="1283" max="1283" width="16.7109375" customWidth="1"/>
    <col min="1284" max="1284" width="16.42578125" customWidth="1"/>
    <col min="1285" max="1285" width="16" customWidth="1"/>
    <col min="1286" max="1286" width="20.28515625" customWidth="1"/>
    <col min="1537" max="1537" width="12.85546875" customWidth="1"/>
    <col min="1538" max="1538" width="36.85546875" customWidth="1"/>
    <col min="1539" max="1539" width="16.7109375" customWidth="1"/>
    <col min="1540" max="1540" width="16.42578125" customWidth="1"/>
    <col min="1541" max="1541" width="16" customWidth="1"/>
    <col min="1542" max="1542" width="20.28515625" customWidth="1"/>
    <col min="1793" max="1793" width="12.85546875" customWidth="1"/>
    <col min="1794" max="1794" width="36.85546875" customWidth="1"/>
    <col min="1795" max="1795" width="16.7109375" customWidth="1"/>
    <col min="1796" max="1796" width="16.42578125" customWidth="1"/>
    <col min="1797" max="1797" width="16" customWidth="1"/>
    <col min="1798" max="1798" width="20.28515625" customWidth="1"/>
    <col min="2049" max="2049" width="12.85546875" customWidth="1"/>
    <col min="2050" max="2050" width="36.85546875" customWidth="1"/>
    <col min="2051" max="2051" width="16.7109375" customWidth="1"/>
    <col min="2052" max="2052" width="16.42578125" customWidth="1"/>
    <col min="2053" max="2053" width="16" customWidth="1"/>
    <col min="2054" max="2054" width="20.28515625" customWidth="1"/>
    <col min="2305" max="2305" width="12.85546875" customWidth="1"/>
    <col min="2306" max="2306" width="36.85546875" customWidth="1"/>
    <col min="2307" max="2307" width="16.7109375" customWidth="1"/>
    <col min="2308" max="2308" width="16.42578125" customWidth="1"/>
    <col min="2309" max="2309" width="16" customWidth="1"/>
    <col min="2310" max="2310" width="20.28515625" customWidth="1"/>
    <col min="2561" max="2561" width="12.85546875" customWidth="1"/>
    <col min="2562" max="2562" width="36.85546875" customWidth="1"/>
    <col min="2563" max="2563" width="16.7109375" customWidth="1"/>
    <col min="2564" max="2564" width="16.42578125" customWidth="1"/>
    <col min="2565" max="2565" width="16" customWidth="1"/>
    <col min="2566" max="2566" width="20.28515625" customWidth="1"/>
    <col min="2817" max="2817" width="12.85546875" customWidth="1"/>
    <col min="2818" max="2818" width="36.85546875" customWidth="1"/>
    <col min="2819" max="2819" width="16.7109375" customWidth="1"/>
    <col min="2820" max="2820" width="16.42578125" customWidth="1"/>
    <col min="2821" max="2821" width="16" customWidth="1"/>
    <col min="2822" max="2822" width="20.28515625" customWidth="1"/>
    <col min="3073" max="3073" width="12.85546875" customWidth="1"/>
    <col min="3074" max="3074" width="36.85546875" customWidth="1"/>
    <col min="3075" max="3075" width="16.7109375" customWidth="1"/>
    <col min="3076" max="3076" width="16.42578125" customWidth="1"/>
    <col min="3077" max="3077" width="16" customWidth="1"/>
    <col min="3078" max="3078" width="20.28515625" customWidth="1"/>
    <col min="3329" max="3329" width="12.85546875" customWidth="1"/>
    <col min="3330" max="3330" width="36.85546875" customWidth="1"/>
    <col min="3331" max="3331" width="16.7109375" customWidth="1"/>
    <col min="3332" max="3332" width="16.42578125" customWidth="1"/>
    <col min="3333" max="3333" width="16" customWidth="1"/>
    <col min="3334" max="3334" width="20.28515625" customWidth="1"/>
    <col min="3585" max="3585" width="12.85546875" customWidth="1"/>
    <col min="3586" max="3586" width="36.85546875" customWidth="1"/>
    <col min="3587" max="3587" width="16.7109375" customWidth="1"/>
    <col min="3588" max="3588" width="16.42578125" customWidth="1"/>
    <col min="3589" max="3589" width="16" customWidth="1"/>
    <col min="3590" max="3590" width="20.28515625" customWidth="1"/>
    <col min="3841" max="3841" width="12.85546875" customWidth="1"/>
    <col min="3842" max="3842" width="36.85546875" customWidth="1"/>
    <col min="3843" max="3843" width="16.7109375" customWidth="1"/>
    <col min="3844" max="3844" width="16.42578125" customWidth="1"/>
    <col min="3845" max="3845" width="16" customWidth="1"/>
    <col min="3846" max="3846" width="20.28515625" customWidth="1"/>
    <col min="4097" max="4097" width="12.85546875" customWidth="1"/>
    <col min="4098" max="4098" width="36.85546875" customWidth="1"/>
    <col min="4099" max="4099" width="16.7109375" customWidth="1"/>
    <col min="4100" max="4100" width="16.42578125" customWidth="1"/>
    <col min="4101" max="4101" width="16" customWidth="1"/>
    <col min="4102" max="4102" width="20.28515625" customWidth="1"/>
    <col min="4353" max="4353" width="12.85546875" customWidth="1"/>
    <col min="4354" max="4354" width="36.85546875" customWidth="1"/>
    <col min="4355" max="4355" width="16.7109375" customWidth="1"/>
    <col min="4356" max="4356" width="16.42578125" customWidth="1"/>
    <col min="4357" max="4357" width="16" customWidth="1"/>
    <col min="4358" max="4358" width="20.28515625" customWidth="1"/>
    <col min="4609" max="4609" width="12.85546875" customWidth="1"/>
    <col min="4610" max="4610" width="36.85546875" customWidth="1"/>
    <col min="4611" max="4611" width="16.7109375" customWidth="1"/>
    <col min="4612" max="4612" width="16.42578125" customWidth="1"/>
    <col min="4613" max="4613" width="16" customWidth="1"/>
    <col min="4614" max="4614" width="20.28515625" customWidth="1"/>
    <col min="4865" max="4865" width="12.85546875" customWidth="1"/>
    <col min="4866" max="4866" width="36.85546875" customWidth="1"/>
    <col min="4867" max="4867" width="16.7109375" customWidth="1"/>
    <col min="4868" max="4868" width="16.42578125" customWidth="1"/>
    <col min="4869" max="4869" width="16" customWidth="1"/>
    <col min="4870" max="4870" width="20.28515625" customWidth="1"/>
    <col min="5121" max="5121" width="12.85546875" customWidth="1"/>
    <col min="5122" max="5122" width="36.85546875" customWidth="1"/>
    <col min="5123" max="5123" width="16.7109375" customWidth="1"/>
    <col min="5124" max="5124" width="16.42578125" customWidth="1"/>
    <col min="5125" max="5125" width="16" customWidth="1"/>
    <col min="5126" max="5126" width="20.28515625" customWidth="1"/>
    <col min="5377" max="5377" width="12.85546875" customWidth="1"/>
    <col min="5378" max="5378" width="36.85546875" customWidth="1"/>
    <col min="5379" max="5379" width="16.7109375" customWidth="1"/>
    <col min="5380" max="5380" width="16.42578125" customWidth="1"/>
    <col min="5381" max="5381" width="16" customWidth="1"/>
    <col min="5382" max="5382" width="20.28515625" customWidth="1"/>
    <col min="5633" max="5633" width="12.85546875" customWidth="1"/>
    <col min="5634" max="5634" width="36.85546875" customWidth="1"/>
    <col min="5635" max="5635" width="16.7109375" customWidth="1"/>
    <col min="5636" max="5636" width="16.42578125" customWidth="1"/>
    <col min="5637" max="5637" width="16" customWidth="1"/>
    <col min="5638" max="5638" width="20.28515625" customWidth="1"/>
    <col min="5889" max="5889" width="12.85546875" customWidth="1"/>
    <col min="5890" max="5890" width="36.85546875" customWidth="1"/>
    <col min="5891" max="5891" width="16.7109375" customWidth="1"/>
    <col min="5892" max="5892" width="16.42578125" customWidth="1"/>
    <col min="5893" max="5893" width="16" customWidth="1"/>
    <col min="5894" max="5894" width="20.28515625" customWidth="1"/>
    <col min="6145" max="6145" width="12.85546875" customWidth="1"/>
    <col min="6146" max="6146" width="36.85546875" customWidth="1"/>
    <col min="6147" max="6147" width="16.7109375" customWidth="1"/>
    <col min="6148" max="6148" width="16.42578125" customWidth="1"/>
    <col min="6149" max="6149" width="16" customWidth="1"/>
    <col min="6150" max="6150" width="20.28515625" customWidth="1"/>
    <col min="6401" max="6401" width="12.85546875" customWidth="1"/>
    <col min="6402" max="6402" width="36.85546875" customWidth="1"/>
    <col min="6403" max="6403" width="16.7109375" customWidth="1"/>
    <col min="6404" max="6404" width="16.42578125" customWidth="1"/>
    <col min="6405" max="6405" width="16" customWidth="1"/>
    <col min="6406" max="6406" width="20.28515625" customWidth="1"/>
    <col min="6657" max="6657" width="12.85546875" customWidth="1"/>
    <col min="6658" max="6658" width="36.85546875" customWidth="1"/>
    <col min="6659" max="6659" width="16.7109375" customWidth="1"/>
    <col min="6660" max="6660" width="16.42578125" customWidth="1"/>
    <col min="6661" max="6661" width="16" customWidth="1"/>
    <col min="6662" max="6662" width="20.28515625" customWidth="1"/>
    <col min="6913" max="6913" width="12.85546875" customWidth="1"/>
    <col min="6914" max="6914" width="36.85546875" customWidth="1"/>
    <col min="6915" max="6915" width="16.7109375" customWidth="1"/>
    <col min="6916" max="6916" width="16.42578125" customWidth="1"/>
    <col min="6917" max="6917" width="16" customWidth="1"/>
    <col min="6918" max="6918" width="20.28515625" customWidth="1"/>
    <col min="7169" max="7169" width="12.85546875" customWidth="1"/>
    <col min="7170" max="7170" width="36.85546875" customWidth="1"/>
    <col min="7171" max="7171" width="16.7109375" customWidth="1"/>
    <col min="7172" max="7172" width="16.42578125" customWidth="1"/>
    <col min="7173" max="7173" width="16" customWidth="1"/>
    <col min="7174" max="7174" width="20.28515625" customWidth="1"/>
    <col min="7425" max="7425" width="12.85546875" customWidth="1"/>
    <col min="7426" max="7426" width="36.85546875" customWidth="1"/>
    <col min="7427" max="7427" width="16.7109375" customWidth="1"/>
    <col min="7428" max="7428" width="16.42578125" customWidth="1"/>
    <col min="7429" max="7429" width="16" customWidth="1"/>
    <col min="7430" max="7430" width="20.28515625" customWidth="1"/>
    <col min="7681" max="7681" width="12.85546875" customWidth="1"/>
    <col min="7682" max="7682" width="36.85546875" customWidth="1"/>
    <col min="7683" max="7683" width="16.7109375" customWidth="1"/>
    <col min="7684" max="7684" width="16.42578125" customWidth="1"/>
    <col min="7685" max="7685" width="16" customWidth="1"/>
    <col min="7686" max="7686" width="20.28515625" customWidth="1"/>
    <col min="7937" max="7937" width="12.85546875" customWidth="1"/>
    <col min="7938" max="7938" width="36.85546875" customWidth="1"/>
    <col min="7939" max="7939" width="16.7109375" customWidth="1"/>
    <col min="7940" max="7940" width="16.42578125" customWidth="1"/>
    <col min="7941" max="7941" width="16" customWidth="1"/>
    <col min="7942" max="7942" width="20.28515625" customWidth="1"/>
    <col min="8193" max="8193" width="12.85546875" customWidth="1"/>
    <col min="8194" max="8194" width="36.85546875" customWidth="1"/>
    <col min="8195" max="8195" width="16.7109375" customWidth="1"/>
    <col min="8196" max="8196" width="16.42578125" customWidth="1"/>
    <col min="8197" max="8197" width="16" customWidth="1"/>
    <col min="8198" max="8198" width="20.28515625" customWidth="1"/>
    <col min="8449" max="8449" width="12.85546875" customWidth="1"/>
    <col min="8450" max="8450" width="36.85546875" customWidth="1"/>
    <col min="8451" max="8451" width="16.7109375" customWidth="1"/>
    <col min="8452" max="8452" width="16.42578125" customWidth="1"/>
    <col min="8453" max="8453" width="16" customWidth="1"/>
    <col min="8454" max="8454" width="20.28515625" customWidth="1"/>
    <col min="8705" max="8705" width="12.85546875" customWidth="1"/>
    <col min="8706" max="8706" width="36.85546875" customWidth="1"/>
    <col min="8707" max="8707" width="16.7109375" customWidth="1"/>
    <col min="8708" max="8708" width="16.42578125" customWidth="1"/>
    <col min="8709" max="8709" width="16" customWidth="1"/>
    <col min="8710" max="8710" width="20.28515625" customWidth="1"/>
    <col min="8961" max="8961" width="12.85546875" customWidth="1"/>
    <col min="8962" max="8962" width="36.85546875" customWidth="1"/>
    <col min="8963" max="8963" width="16.7109375" customWidth="1"/>
    <col min="8964" max="8964" width="16.42578125" customWidth="1"/>
    <col min="8965" max="8965" width="16" customWidth="1"/>
    <col min="8966" max="8966" width="20.28515625" customWidth="1"/>
    <col min="9217" max="9217" width="12.85546875" customWidth="1"/>
    <col min="9218" max="9218" width="36.85546875" customWidth="1"/>
    <col min="9219" max="9219" width="16.7109375" customWidth="1"/>
    <col min="9220" max="9220" width="16.42578125" customWidth="1"/>
    <col min="9221" max="9221" width="16" customWidth="1"/>
    <col min="9222" max="9222" width="20.28515625" customWidth="1"/>
    <col min="9473" max="9473" width="12.85546875" customWidth="1"/>
    <col min="9474" max="9474" width="36.85546875" customWidth="1"/>
    <col min="9475" max="9475" width="16.7109375" customWidth="1"/>
    <col min="9476" max="9476" width="16.42578125" customWidth="1"/>
    <col min="9477" max="9477" width="16" customWidth="1"/>
    <col min="9478" max="9478" width="20.28515625" customWidth="1"/>
    <col min="9729" max="9729" width="12.85546875" customWidth="1"/>
    <col min="9730" max="9730" width="36.85546875" customWidth="1"/>
    <col min="9731" max="9731" width="16.7109375" customWidth="1"/>
    <col min="9732" max="9732" width="16.42578125" customWidth="1"/>
    <col min="9733" max="9733" width="16" customWidth="1"/>
    <col min="9734" max="9734" width="20.28515625" customWidth="1"/>
    <col min="9985" max="9985" width="12.85546875" customWidth="1"/>
    <col min="9986" max="9986" width="36.85546875" customWidth="1"/>
    <col min="9987" max="9987" width="16.7109375" customWidth="1"/>
    <col min="9988" max="9988" width="16.42578125" customWidth="1"/>
    <col min="9989" max="9989" width="16" customWidth="1"/>
    <col min="9990" max="9990" width="20.28515625" customWidth="1"/>
    <col min="10241" max="10241" width="12.85546875" customWidth="1"/>
    <col min="10242" max="10242" width="36.85546875" customWidth="1"/>
    <col min="10243" max="10243" width="16.7109375" customWidth="1"/>
    <col min="10244" max="10244" width="16.42578125" customWidth="1"/>
    <col min="10245" max="10245" width="16" customWidth="1"/>
    <col min="10246" max="10246" width="20.28515625" customWidth="1"/>
    <col min="10497" max="10497" width="12.85546875" customWidth="1"/>
    <col min="10498" max="10498" width="36.85546875" customWidth="1"/>
    <col min="10499" max="10499" width="16.7109375" customWidth="1"/>
    <col min="10500" max="10500" width="16.42578125" customWidth="1"/>
    <col min="10501" max="10501" width="16" customWidth="1"/>
    <col min="10502" max="10502" width="20.28515625" customWidth="1"/>
    <col min="10753" max="10753" width="12.85546875" customWidth="1"/>
    <col min="10754" max="10754" width="36.85546875" customWidth="1"/>
    <col min="10755" max="10755" width="16.7109375" customWidth="1"/>
    <col min="10756" max="10756" width="16.42578125" customWidth="1"/>
    <col min="10757" max="10757" width="16" customWidth="1"/>
    <col min="10758" max="10758" width="20.28515625" customWidth="1"/>
    <col min="11009" max="11009" width="12.85546875" customWidth="1"/>
    <col min="11010" max="11010" width="36.85546875" customWidth="1"/>
    <col min="11011" max="11011" width="16.7109375" customWidth="1"/>
    <col min="11012" max="11012" width="16.42578125" customWidth="1"/>
    <col min="11013" max="11013" width="16" customWidth="1"/>
    <col min="11014" max="11014" width="20.28515625" customWidth="1"/>
    <col min="11265" max="11265" width="12.85546875" customWidth="1"/>
    <col min="11266" max="11266" width="36.85546875" customWidth="1"/>
    <col min="11267" max="11267" width="16.7109375" customWidth="1"/>
    <col min="11268" max="11268" width="16.42578125" customWidth="1"/>
    <col min="11269" max="11269" width="16" customWidth="1"/>
    <col min="11270" max="11270" width="20.28515625" customWidth="1"/>
    <col min="11521" max="11521" width="12.85546875" customWidth="1"/>
    <col min="11522" max="11522" width="36.85546875" customWidth="1"/>
    <col min="11523" max="11523" width="16.7109375" customWidth="1"/>
    <col min="11524" max="11524" width="16.42578125" customWidth="1"/>
    <col min="11525" max="11525" width="16" customWidth="1"/>
    <col min="11526" max="11526" width="20.28515625" customWidth="1"/>
    <col min="11777" max="11777" width="12.85546875" customWidth="1"/>
    <col min="11778" max="11778" width="36.85546875" customWidth="1"/>
    <col min="11779" max="11779" width="16.7109375" customWidth="1"/>
    <col min="11780" max="11780" width="16.42578125" customWidth="1"/>
    <col min="11781" max="11781" width="16" customWidth="1"/>
    <col min="11782" max="11782" width="20.28515625" customWidth="1"/>
    <col min="12033" max="12033" width="12.85546875" customWidth="1"/>
    <col min="12034" max="12034" width="36.85546875" customWidth="1"/>
    <col min="12035" max="12035" width="16.7109375" customWidth="1"/>
    <col min="12036" max="12036" width="16.42578125" customWidth="1"/>
    <col min="12037" max="12037" width="16" customWidth="1"/>
    <col min="12038" max="12038" width="20.28515625" customWidth="1"/>
    <col min="12289" max="12289" width="12.85546875" customWidth="1"/>
    <col min="12290" max="12290" width="36.85546875" customWidth="1"/>
    <col min="12291" max="12291" width="16.7109375" customWidth="1"/>
    <col min="12292" max="12292" width="16.42578125" customWidth="1"/>
    <col min="12293" max="12293" width="16" customWidth="1"/>
    <col min="12294" max="12294" width="20.28515625" customWidth="1"/>
    <col min="12545" max="12545" width="12.85546875" customWidth="1"/>
    <col min="12546" max="12546" width="36.85546875" customWidth="1"/>
    <col min="12547" max="12547" width="16.7109375" customWidth="1"/>
    <col min="12548" max="12548" width="16.42578125" customWidth="1"/>
    <col min="12549" max="12549" width="16" customWidth="1"/>
    <col min="12550" max="12550" width="20.28515625" customWidth="1"/>
    <col min="12801" max="12801" width="12.85546875" customWidth="1"/>
    <col min="12802" max="12802" width="36.85546875" customWidth="1"/>
    <col min="12803" max="12803" width="16.7109375" customWidth="1"/>
    <col min="12804" max="12804" width="16.42578125" customWidth="1"/>
    <col min="12805" max="12805" width="16" customWidth="1"/>
    <col min="12806" max="12806" width="20.28515625" customWidth="1"/>
    <col min="13057" max="13057" width="12.85546875" customWidth="1"/>
    <col min="13058" max="13058" width="36.85546875" customWidth="1"/>
    <col min="13059" max="13059" width="16.7109375" customWidth="1"/>
    <col min="13060" max="13060" width="16.42578125" customWidth="1"/>
    <col min="13061" max="13061" width="16" customWidth="1"/>
    <col min="13062" max="13062" width="20.28515625" customWidth="1"/>
    <col min="13313" max="13313" width="12.85546875" customWidth="1"/>
    <col min="13314" max="13314" width="36.85546875" customWidth="1"/>
    <col min="13315" max="13315" width="16.7109375" customWidth="1"/>
    <col min="13316" max="13316" width="16.42578125" customWidth="1"/>
    <col min="13317" max="13317" width="16" customWidth="1"/>
    <col min="13318" max="13318" width="20.28515625" customWidth="1"/>
    <col min="13569" max="13569" width="12.85546875" customWidth="1"/>
    <col min="13570" max="13570" width="36.85546875" customWidth="1"/>
    <col min="13571" max="13571" width="16.7109375" customWidth="1"/>
    <col min="13572" max="13572" width="16.42578125" customWidth="1"/>
    <col min="13573" max="13573" width="16" customWidth="1"/>
    <col min="13574" max="13574" width="20.28515625" customWidth="1"/>
    <col min="13825" max="13825" width="12.85546875" customWidth="1"/>
    <col min="13826" max="13826" width="36.85546875" customWidth="1"/>
    <col min="13827" max="13827" width="16.7109375" customWidth="1"/>
    <col min="13828" max="13828" width="16.42578125" customWidth="1"/>
    <col min="13829" max="13829" width="16" customWidth="1"/>
    <col min="13830" max="13830" width="20.28515625" customWidth="1"/>
    <col min="14081" max="14081" width="12.85546875" customWidth="1"/>
    <col min="14082" max="14082" width="36.85546875" customWidth="1"/>
    <col min="14083" max="14083" width="16.7109375" customWidth="1"/>
    <col min="14084" max="14084" width="16.42578125" customWidth="1"/>
    <col min="14085" max="14085" width="16" customWidth="1"/>
    <col min="14086" max="14086" width="20.28515625" customWidth="1"/>
    <col min="14337" max="14337" width="12.85546875" customWidth="1"/>
    <col min="14338" max="14338" width="36.85546875" customWidth="1"/>
    <col min="14339" max="14339" width="16.7109375" customWidth="1"/>
    <col min="14340" max="14340" width="16.42578125" customWidth="1"/>
    <col min="14341" max="14341" width="16" customWidth="1"/>
    <col min="14342" max="14342" width="20.28515625" customWidth="1"/>
    <col min="14593" max="14593" width="12.85546875" customWidth="1"/>
    <col min="14594" max="14594" width="36.85546875" customWidth="1"/>
    <col min="14595" max="14595" width="16.7109375" customWidth="1"/>
    <col min="14596" max="14596" width="16.42578125" customWidth="1"/>
    <col min="14597" max="14597" width="16" customWidth="1"/>
    <col min="14598" max="14598" width="20.28515625" customWidth="1"/>
    <col min="14849" max="14849" width="12.85546875" customWidth="1"/>
    <col min="14850" max="14850" width="36.85546875" customWidth="1"/>
    <col min="14851" max="14851" width="16.7109375" customWidth="1"/>
    <col min="14852" max="14852" width="16.42578125" customWidth="1"/>
    <col min="14853" max="14853" width="16" customWidth="1"/>
    <col min="14854" max="14854" width="20.28515625" customWidth="1"/>
    <col min="15105" max="15105" width="12.85546875" customWidth="1"/>
    <col min="15106" max="15106" width="36.85546875" customWidth="1"/>
    <col min="15107" max="15107" width="16.7109375" customWidth="1"/>
    <col min="15108" max="15108" width="16.42578125" customWidth="1"/>
    <col min="15109" max="15109" width="16" customWidth="1"/>
    <col min="15110" max="15110" width="20.28515625" customWidth="1"/>
    <col min="15361" max="15361" width="12.85546875" customWidth="1"/>
    <col min="15362" max="15362" width="36.85546875" customWidth="1"/>
    <col min="15363" max="15363" width="16.7109375" customWidth="1"/>
    <col min="15364" max="15364" width="16.42578125" customWidth="1"/>
    <col min="15365" max="15365" width="16" customWidth="1"/>
    <col min="15366" max="15366" width="20.28515625" customWidth="1"/>
    <col min="15617" max="15617" width="12.85546875" customWidth="1"/>
    <col min="15618" max="15618" width="36.85546875" customWidth="1"/>
    <col min="15619" max="15619" width="16.7109375" customWidth="1"/>
    <col min="15620" max="15620" width="16.42578125" customWidth="1"/>
    <col min="15621" max="15621" width="16" customWidth="1"/>
    <col min="15622" max="15622" width="20.28515625" customWidth="1"/>
    <col min="15873" max="15873" width="12.85546875" customWidth="1"/>
    <col min="15874" max="15874" width="36.85546875" customWidth="1"/>
    <col min="15875" max="15875" width="16.7109375" customWidth="1"/>
    <col min="15876" max="15876" width="16.42578125" customWidth="1"/>
    <col min="15877" max="15877" width="16" customWidth="1"/>
    <col min="15878" max="15878" width="20.28515625" customWidth="1"/>
    <col min="16129" max="16129" width="12.85546875" customWidth="1"/>
    <col min="16130" max="16130" width="36.85546875" customWidth="1"/>
    <col min="16131" max="16131" width="16.7109375" customWidth="1"/>
    <col min="16132" max="16132" width="16.42578125" customWidth="1"/>
    <col min="16133" max="16133" width="16" customWidth="1"/>
    <col min="16134" max="16134" width="20.28515625" customWidth="1"/>
  </cols>
  <sheetData>
    <row r="1" spans="1:7" ht="16.5" x14ac:dyDescent="0.3">
      <c r="A1" s="1" t="s">
        <v>0</v>
      </c>
      <c r="B1" s="2"/>
      <c r="C1" s="2"/>
      <c r="D1" s="2"/>
      <c r="E1" s="2"/>
      <c r="F1" s="2"/>
      <c r="G1" s="2"/>
    </row>
    <row r="2" spans="1:7" ht="15.75" x14ac:dyDescent="0.25">
      <c r="A2" s="3"/>
      <c r="B2" s="2"/>
      <c r="C2" s="2"/>
      <c r="D2" s="2"/>
      <c r="E2" s="2"/>
      <c r="F2" s="4" t="s">
        <v>1</v>
      </c>
      <c r="G2" s="2"/>
    </row>
    <row r="3" spans="1:7" ht="15.75" customHeight="1" x14ac:dyDescent="0.25">
      <c r="A3" s="5" t="s">
        <v>2</v>
      </c>
      <c r="B3" s="6" t="s">
        <v>3</v>
      </c>
      <c r="C3" s="7"/>
      <c r="D3" s="8" t="s">
        <v>4</v>
      </c>
      <c r="E3" s="8" t="s">
        <v>5</v>
      </c>
      <c r="F3" s="9" t="s">
        <v>6</v>
      </c>
      <c r="G3" s="2"/>
    </row>
    <row r="4" spans="1:7" ht="85.5" customHeight="1" x14ac:dyDescent="0.25">
      <c r="A4" s="10"/>
      <c r="B4" s="11" t="s">
        <v>7</v>
      </c>
      <c r="C4" s="12" t="s">
        <v>8</v>
      </c>
      <c r="D4" s="13"/>
      <c r="E4" s="13"/>
      <c r="F4" s="14"/>
      <c r="G4" s="2"/>
    </row>
    <row r="5" spans="1:7" ht="15.75" x14ac:dyDescent="0.25">
      <c r="A5" s="5" t="s">
        <v>9</v>
      </c>
      <c r="B5" s="15" t="s">
        <v>10</v>
      </c>
      <c r="C5" s="16">
        <v>701.94299999999998</v>
      </c>
      <c r="D5" s="16">
        <v>634.96400000000006</v>
      </c>
      <c r="E5" s="16">
        <f>C5-D5</f>
        <v>66.978999999999928</v>
      </c>
      <c r="F5" s="17">
        <f>E5/D5*100</f>
        <v>10.5484720393597</v>
      </c>
      <c r="G5" s="2"/>
    </row>
    <row r="6" spans="1:7" ht="15.75" x14ac:dyDescent="0.25">
      <c r="A6" s="18"/>
      <c r="B6" s="19" t="s">
        <v>11</v>
      </c>
      <c r="C6" s="16">
        <v>300.16800000000001</v>
      </c>
      <c r="D6" s="16">
        <v>255.71299999999999</v>
      </c>
      <c r="E6" s="16">
        <f>C6-D6</f>
        <v>44.455000000000013</v>
      </c>
      <c r="F6" s="17">
        <f>E6/D6*100</f>
        <v>17.384724280736613</v>
      </c>
      <c r="G6" s="2"/>
    </row>
    <row r="7" spans="1:7" ht="15.75" x14ac:dyDescent="0.25">
      <c r="A7" s="18"/>
      <c r="B7" s="19" t="s">
        <v>12</v>
      </c>
      <c r="C7" s="16">
        <v>71.492000000000004</v>
      </c>
      <c r="D7" s="16">
        <v>47.537999999999997</v>
      </c>
      <c r="E7" s="16">
        <f>C7-D7</f>
        <v>23.954000000000008</v>
      </c>
      <c r="F7" s="17">
        <f>E7/D7*100</f>
        <v>50.389162354327091</v>
      </c>
      <c r="G7" s="2"/>
    </row>
    <row r="8" spans="1:7" ht="15.75" x14ac:dyDescent="0.25">
      <c r="A8" s="18"/>
      <c r="B8" s="19" t="s">
        <v>13</v>
      </c>
      <c r="C8" s="16">
        <v>69.554000000000002</v>
      </c>
      <c r="D8" s="16">
        <v>69.872</v>
      </c>
      <c r="E8" s="16">
        <f>C8-D8</f>
        <v>-0.31799999999999784</v>
      </c>
      <c r="F8" s="17">
        <f>E8/D8*100</f>
        <v>-0.45511792992900996</v>
      </c>
      <c r="G8" s="2"/>
    </row>
    <row r="9" spans="1:7" ht="15.75" x14ac:dyDescent="0.25">
      <c r="A9" s="18"/>
      <c r="B9" s="19" t="s">
        <v>14</v>
      </c>
      <c r="C9" s="16"/>
      <c r="D9" s="16"/>
      <c r="E9" s="16"/>
      <c r="F9" s="17"/>
      <c r="G9" s="2"/>
    </row>
    <row r="10" spans="1:7" ht="15.75" x14ac:dyDescent="0.25">
      <c r="A10" s="18"/>
      <c r="B10" s="19" t="s">
        <v>15</v>
      </c>
      <c r="C10" s="16">
        <v>5.1420000000000003</v>
      </c>
      <c r="D10" s="16">
        <v>4.1210000000000004</v>
      </c>
      <c r="E10" s="16">
        <f>C10-D10</f>
        <v>1.0209999999999999</v>
      </c>
      <c r="F10" s="17">
        <f>E10/D10*100</f>
        <v>24.775539917495749</v>
      </c>
      <c r="G10" s="2"/>
    </row>
    <row r="11" spans="1:7" ht="47.25" x14ac:dyDescent="0.25">
      <c r="A11" s="18"/>
      <c r="B11" s="19" t="s">
        <v>16</v>
      </c>
      <c r="C11" s="20" t="s">
        <v>17</v>
      </c>
      <c r="D11" s="20" t="s">
        <v>17</v>
      </c>
      <c r="E11" s="20" t="s">
        <v>17</v>
      </c>
      <c r="F11" s="20" t="s">
        <v>17</v>
      </c>
      <c r="G11" s="2"/>
    </row>
    <row r="12" spans="1:7" ht="15.75" x14ac:dyDescent="0.25">
      <c r="A12" s="18"/>
      <c r="B12" s="19" t="s">
        <v>18</v>
      </c>
      <c r="C12" s="20" t="s">
        <v>17</v>
      </c>
      <c r="D12" s="20" t="s">
        <v>17</v>
      </c>
      <c r="E12" s="20" t="s">
        <v>17</v>
      </c>
      <c r="F12" s="20" t="s">
        <v>17</v>
      </c>
      <c r="G12" s="2"/>
    </row>
    <row r="13" spans="1:7" ht="15.75" x14ac:dyDescent="0.25">
      <c r="A13" s="18"/>
      <c r="B13" s="19" t="s">
        <v>19</v>
      </c>
      <c r="C13" s="20" t="s">
        <v>17</v>
      </c>
      <c r="D13" s="20" t="s">
        <v>17</v>
      </c>
      <c r="E13" s="20" t="s">
        <v>17</v>
      </c>
      <c r="F13" s="20" t="s">
        <v>17</v>
      </c>
      <c r="G13" s="2"/>
    </row>
    <row r="14" spans="1:7" ht="15.75" x14ac:dyDescent="0.25">
      <c r="A14" s="18"/>
      <c r="B14" s="19" t="s">
        <v>20</v>
      </c>
      <c r="C14" s="21">
        <v>6</v>
      </c>
      <c r="D14" s="16">
        <v>5.4249999999999998</v>
      </c>
      <c r="E14" s="16">
        <f t="shared" ref="E14:E19" si="0">C14-D14</f>
        <v>0.57500000000000018</v>
      </c>
      <c r="F14" s="17">
        <f t="shared" ref="F14:F19" si="1">E14/D14*100</f>
        <v>10.599078341013829</v>
      </c>
      <c r="G14" s="2"/>
    </row>
    <row r="15" spans="1:7" ht="15.75" x14ac:dyDescent="0.25">
      <c r="A15" s="18"/>
      <c r="B15" s="22" t="s">
        <v>21</v>
      </c>
      <c r="C15" s="23">
        <v>1.885</v>
      </c>
      <c r="D15" s="23">
        <v>1.06</v>
      </c>
      <c r="E15" s="23">
        <f t="shared" si="0"/>
        <v>0.82499999999999996</v>
      </c>
      <c r="F15" s="24">
        <f t="shared" si="1"/>
        <v>77.830188679245268</v>
      </c>
      <c r="G15" s="2"/>
    </row>
    <row r="16" spans="1:7" ht="15.75" x14ac:dyDescent="0.25">
      <c r="A16" s="18"/>
      <c r="B16" s="15" t="s">
        <v>22</v>
      </c>
      <c r="C16" s="16">
        <v>247.702</v>
      </c>
      <c r="D16" s="16">
        <v>251.23500000000001</v>
      </c>
      <c r="E16" s="16">
        <f t="shared" si="0"/>
        <v>-3.5330000000000155</v>
      </c>
      <c r="F16" s="17">
        <f t="shared" si="1"/>
        <v>-1.4062531096383926</v>
      </c>
      <c r="G16" s="2"/>
    </row>
    <row r="17" spans="1:7" ht="15.75" x14ac:dyDescent="0.25">
      <c r="A17" s="18"/>
      <c r="B17" s="19" t="s">
        <v>23</v>
      </c>
      <c r="C17" s="16">
        <v>116.31</v>
      </c>
      <c r="D17" s="16">
        <v>124.654</v>
      </c>
      <c r="E17" s="16">
        <f t="shared" si="0"/>
        <v>-8.3439999999999941</v>
      </c>
      <c r="F17" s="17">
        <f t="shared" si="1"/>
        <v>-6.6937282397676725</v>
      </c>
      <c r="G17" s="2"/>
    </row>
    <row r="18" spans="1:7" ht="15.75" x14ac:dyDescent="0.25">
      <c r="A18" s="18"/>
      <c r="B18" s="19" t="s">
        <v>24</v>
      </c>
      <c r="C18" s="16">
        <v>131.29900000000001</v>
      </c>
      <c r="D18" s="16">
        <v>126.312</v>
      </c>
      <c r="E18" s="16">
        <f t="shared" si="0"/>
        <v>4.987000000000009</v>
      </c>
      <c r="F18" s="17">
        <f t="shared" si="1"/>
        <v>3.9481601114700178</v>
      </c>
      <c r="G18" s="2"/>
    </row>
    <row r="19" spans="1:7" ht="15.75" x14ac:dyDescent="0.25">
      <c r="A19" s="18"/>
      <c r="B19" s="19" t="s">
        <v>25</v>
      </c>
      <c r="C19" s="16">
        <v>9.2999999999999999E-2</v>
      </c>
      <c r="D19" s="16">
        <v>0.26900000000000002</v>
      </c>
      <c r="E19" s="16">
        <f t="shared" si="0"/>
        <v>-0.17600000000000002</v>
      </c>
      <c r="F19" s="17">
        <f t="shared" si="1"/>
        <v>-65.427509293680302</v>
      </c>
      <c r="G19" s="2"/>
    </row>
    <row r="20" spans="1:7" ht="15.75" x14ac:dyDescent="0.25">
      <c r="A20" s="18"/>
      <c r="B20" s="22" t="s">
        <v>14</v>
      </c>
      <c r="C20" s="25" t="s">
        <v>17</v>
      </c>
      <c r="D20" s="25" t="s">
        <v>17</v>
      </c>
      <c r="E20" s="25" t="s">
        <v>17</v>
      </c>
      <c r="F20" s="25" t="s">
        <v>17</v>
      </c>
      <c r="G20" s="2"/>
    </row>
    <row r="21" spans="1:7" ht="15.75" x14ac:dyDescent="0.25">
      <c r="A21" s="18"/>
      <c r="B21" s="16" t="s">
        <v>26</v>
      </c>
      <c r="C21" s="16">
        <v>23.657</v>
      </c>
      <c r="D21" s="16">
        <v>33.392000000000003</v>
      </c>
      <c r="E21" s="16">
        <f>C21-D21</f>
        <v>-9.735000000000003</v>
      </c>
      <c r="F21" s="17">
        <f>E21/D21*100</f>
        <v>-29.153689506468623</v>
      </c>
      <c r="G21" s="2"/>
    </row>
    <row r="22" spans="1:7" ht="31.5" x14ac:dyDescent="0.25">
      <c r="A22" s="18"/>
      <c r="B22" s="26" t="s">
        <v>27</v>
      </c>
      <c r="C22" s="16">
        <v>12.993</v>
      </c>
      <c r="D22" s="16">
        <v>15.327</v>
      </c>
      <c r="E22" s="16">
        <f>C22-D22</f>
        <v>-2.3339999999999996</v>
      </c>
      <c r="F22" s="17">
        <f>E22/D22*100</f>
        <v>-15.228028968486981</v>
      </c>
      <c r="G22" s="2"/>
    </row>
    <row r="23" spans="1:7" ht="15.75" x14ac:dyDescent="0.25">
      <c r="A23" s="18"/>
      <c r="B23" s="26" t="s">
        <v>28</v>
      </c>
      <c r="C23" s="20">
        <v>0</v>
      </c>
      <c r="D23" s="16">
        <v>0.2</v>
      </c>
      <c r="E23" s="16">
        <f>C23-D23</f>
        <v>-0.2</v>
      </c>
      <c r="F23" s="17">
        <f>E23/D23*100</f>
        <v>-100</v>
      </c>
      <c r="G23" s="2"/>
    </row>
    <row r="24" spans="1:7" ht="31.5" x14ac:dyDescent="0.25">
      <c r="A24" s="18"/>
      <c r="B24" s="26" t="s">
        <v>29</v>
      </c>
      <c r="C24" s="16">
        <v>9.2690000000000001</v>
      </c>
      <c r="D24" s="16">
        <v>8.5359999999999996</v>
      </c>
      <c r="E24" s="16">
        <f>C24-D24</f>
        <v>0.73300000000000054</v>
      </c>
      <c r="F24" s="17">
        <f>E24/D24*100</f>
        <v>8.587160262418001</v>
      </c>
      <c r="G24" s="2"/>
    </row>
    <row r="25" spans="1:7" ht="15.75" x14ac:dyDescent="0.25">
      <c r="A25" s="18"/>
      <c r="B25" s="26" t="s">
        <v>30</v>
      </c>
      <c r="C25" s="16">
        <v>0.623</v>
      </c>
      <c r="D25" s="16">
        <v>0.434</v>
      </c>
      <c r="E25" s="16">
        <f>C25-D25</f>
        <v>0.189</v>
      </c>
      <c r="F25" s="17">
        <f>E25/D25*100</f>
        <v>43.548387096774192</v>
      </c>
      <c r="G25" s="2"/>
    </row>
    <row r="26" spans="1:7" ht="15.75" x14ac:dyDescent="0.25">
      <c r="A26" s="18"/>
      <c r="B26" s="26" t="s">
        <v>31</v>
      </c>
      <c r="C26" s="20" t="s">
        <v>17</v>
      </c>
      <c r="D26" s="20" t="s">
        <v>17</v>
      </c>
      <c r="E26" s="20" t="s">
        <v>17</v>
      </c>
      <c r="F26" s="27" t="s">
        <v>17</v>
      </c>
      <c r="G26" s="2"/>
    </row>
    <row r="27" spans="1:7" ht="15.75" x14ac:dyDescent="0.25">
      <c r="A27" s="18"/>
      <c r="B27" s="26" t="s">
        <v>32</v>
      </c>
      <c r="C27" s="16">
        <v>0.77200000000000002</v>
      </c>
      <c r="D27" s="16">
        <v>8.8949999999999996</v>
      </c>
      <c r="E27" s="16">
        <f>C27-D27</f>
        <v>-8.1229999999999993</v>
      </c>
      <c r="F27" s="17">
        <f>E27/D27*100</f>
        <v>-91.320966835300737</v>
      </c>
      <c r="G27" s="2"/>
    </row>
    <row r="28" spans="1:7" ht="31.5" x14ac:dyDescent="0.25">
      <c r="A28" s="18"/>
      <c r="B28" s="28" t="s">
        <v>33</v>
      </c>
      <c r="C28" s="25" t="s">
        <v>17</v>
      </c>
      <c r="D28" s="25" t="s">
        <v>17</v>
      </c>
      <c r="E28" s="25" t="s">
        <v>17</v>
      </c>
      <c r="F28" s="25" t="s">
        <v>17</v>
      </c>
      <c r="G28" s="2"/>
    </row>
    <row r="29" spans="1:7" ht="15.75" x14ac:dyDescent="0.25">
      <c r="A29" s="10"/>
      <c r="B29" s="29" t="s">
        <v>34</v>
      </c>
      <c r="C29" s="29">
        <f>C21+C5</f>
        <v>725.6</v>
      </c>
      <c r="D29" s="29">
        <f>D21+D5</f>
        <v>668.35600000000011</v>
      </c>
      <c r="E29" s="29">
        <f>SUM(E5:E28)</f>
        <v>110.95499999999988</v>
      </c>
      <c r="F29" s="30">
        <f>SUM(F5:F28)</f>
        <v>-62.074420800431206</v>
      </c>
      <c r="G29" s="2"/>
    </row>
    <row r="30" spans="1:7" ht="15.75" x14ac:dyDescent="0.25">
      <c r="A30" s="31" t="s">
        <v>35</v>
      </c>
      <c r="B30" s="32"/>
      <c r="C30" s="32"/>
      <c r="D30" s="32"/>
      <c r="E30" s="32"/>
      <c r="F30" s="32"/>
      <c r="G30" s="2"/>
    </row>
  </sheetData>
  <mergeCells count="6">
    <mergeCell ref="A3:A4"/>
    <mergeCell ref="B3:C3"/>
    <mergeCell ref="D3:D4"/>
    <mergeCell ref="E3:E4"/>
    <mergeCell ref="F3:F4"/>
    <mergeCell ref="A5:A29"/>
  </mergeCells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2015-04-01T05:51:29Z</dcterms:created>
  <dcterms:modified xsi:type="dcterms:W3CDTF">2015-04-01T05:51:31Z</dcterms:modified>
</cp:coreProperties>
</file>