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990EA8F3-92CB-4B44-A77D-5D374CE0AB1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9.7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7" i="1" l="1"/>
  <c r="P16" i="1"/>
  <c r="P15" i="1"/>
  <c r="P14" i="1"/>
  <c r="P13" i="1"/>
  <c r="P12" i="1"/>
  <c r="P11" i="1"/>
  <c r="P10" i="1"/>
  <c r="P5" i="1"/>
  <c r="P6" i="1"/>
  <c r="P7" i="1"/>
  <c r="P8" i="1"/>
  <c r="P9" i="1"/>
  <c r="P17" i="1"/>
  <c r="M17" i="1"/>
  <c r="K17" i="1"/>
  <c r="H17" i="1"/>
  <c r="J5" i="1"/>
  <c r="J6" i="1"/>
  <c r="J7" i="1"/>
  <c r="J8" i="1"/>
  <c r="J9" i="1"/>
  <c r="J10" i="1"/>
  <c r="J11" i="1"/>
  <c r="J12" i="1"/>
  <c r="J13" i="1"/>
  <c r="J14" i="1"/>
  <c r="J15" i="1"/>
  <c r="J16" i="1"/>
  <c r="E17" i="1"/>
  <c r="G17" i="1"/>
  <c r="G5" i="1"/>
  <c r="G6" i="1"/>
  <c r="G7" i="1"/>
  <c r="G8" i="1"/>
  <c r="G9" i="1"/>
  <c r="G10" i="1"/>
  <c r="G11" i="1"/>
  <c r="G12" i="1"/>
  <c r="G13" i="1"/>
  <c r="G14" i="1"/>
  <c r="G15" i="1"/>
  <c r="G16" i="1"/>
  <c r="B17" i="1"/>
  <c r="C17" i="1"/>
  <c r="D16" i="1"/>
  <c r="D15" i="1"/>
  <c r="D14" i="1"/>
  <c r="D13" i="1"/>
  <c r="D12" i="1"/>
  <c r="D11" i="1"/>
  <c r="D10" i="1"/>
  <c r="D9" i="1"/>
  <c r="D8" i="1"/>
  <c r="D7" i="1"/>
  <c r="D17" i="1"/>
  <c r="J17" i="1"/>
</calcChain>
</file>

<file path=xl/sharedStrings.xml><?xml version="1.0" encoding="utf-8"?>
<sst xmlns="http://schemas.openxmlformats.org/spreadsheetml/2006/main" count="34" uniqueCount="20">
  <si>
    <t>Month</t>
  </si>
  <si>
    <t>Export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</si>
  <si>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</si>
  <si>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</si>
  <si>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</si>
  <si>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</si>
  <si>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</si>
  <si>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</si>
  <si>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</si>
  <si>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</si>
  <si>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</si>
  <si>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</si>
  <si>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</si>
  <si>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</si>
  <si>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</si>
  <si>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0.00</t>
  </si>
  <si>
    <t>Domestic</t>
  </si>
  <si>
    <t>Source: Power System Information Report 2020, DHPS, MoEA.</t>
  </si>
  <si>
    <t>Table 9.9: Monthly Revenue From Sale of Energy From Dagachu Power Plant, 2016 - 2020</t>
  </si>
  <si>
    <t>(Nu. in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</si>
</sst>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00_);\(#,##0.000\)"/>
    <numFmt numFmtId="165" formatCode="0.0_)"/>
    <numFmt numFmtId="166" formatCode="0.000"/>
    <numFmt numFmtId="167" formatCode="_(* #,##0.000_);_(* \(#,##0.000\);_(* &quot;-&quot;??_);_(@_)"/>
    <numFmt numFmtId="168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0" fontId="2" fillId="0" borderId="0" xfId="2"/>
    <xf numFmtId="0" fontId="8" fillId="0" borderId="0" xfId="2" applyFont="1"/>
    <xf numFmtId="0" fontId="9" fillId="0" borderId="0" xfId="2" applyFont="1"/>
    <xf numFmtId="0" fontId="4" fillId="0" borderId="0" xfId="2" applyFont="1"/>
    <xf numFmtId="165" fontId="10" fillId="0" borderId="0" xfId="2" applyNumberFormat="1" applyFont="1" applyFill="1" applyBorder="1" applyAlignment="1" applyProtection="1">
      <alignment horizontal="left"/>
    </xf>
    <xf numFmtId="165" fontId="6" fillId="0" borderId="0" xfId="2" applyNumberFormat="1" applyFont="1" applyBorder="1" applyAlignment="1" applyProtection="1">
      <alignment horizontal="left"/>
    </xf>
    <xf numFmtId="0" fontId="3" fillId="0" borderId="0" xfId="2" applyFont="1"/>
    <xf numFmtId="0" fontId="6" fillId="0" borderId="0" xfId="2" applyFont="1" applyBorder="1" applyAlignment="1">
      <alignment horizontal="right"/>
    </xf>
    <xf numFmtId="165" fontId="7" fillId="2" borderId="1" xfId="2" applyNumberFormat="1" applyFont="1" applyFill="1" applyBorder="1" applyAlignment="1" applyProtection="1">
      <alignment horizontal="right" vertical="center"/>
    </xf>
    <xf numFmtId="0" fontId="6" fillId="0" borderId="0" xfId="2" applyFont="1"/>
    <xf numFmtId="0" fontId="5" fillId="0" borderId="0" xfId="2" applyFont="1" applyBorder="1" applyAlignment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2" fillId="0" borderId="0" xfId="0" applyFont="1" applyBorder="1" applyAlignment="1" applyProtection="1">
      <alignment horizontal="right"/>
    </xf>
    <xf numFmtId="166" fontId="0" fillId="0" borderId="0" xfId="0" applyNumberFormat="1" applyBorder="1"/>
    <xf numFmtId="166" fontId="2" fillId="0" borderId="0" xfId="0" quotePrefix="1" applyNumberFormat="1" applyFont="1" applyBorder="1" applyProtection="1"/>
    <xf numFmtId="166" fontId="2" fillId="0" borderId="0" xfId="0" applyNumberFormat="1" applyFont="1" applyBorder="1" applyProtection="1"/>
    <xf numFmtId="167" fontId="0" fillId="0" borderId="0" xfId="0" applyNumberFormat="1" applyBorder="1"/>
    <xf numFmtId="0" fontId="7" fillId="2" borderId="1" xfId="2" quotePrefix="1" applyFont="1" applyFill="1" applyBorder="1" applyAlignment="1">
      <alignment horizontal="center" vertical="center"/>
    </xf>
    <xf numFmtId="165" fontId="7" fillId="0" borderId="0" xfId="2" applyNumberFormat="1" applyFont="1" applyBorder="1" applyAlignment="1" applyProtection="1">
      <alignment horizontal="left"/>
    </xf>
    <xf numFmtId="164" fontId="13" fillId="0" borderId="0" xfId="2" applyNumberFormat="1" applyFont="1" applyBorder="1" applyAlignment="1" applyProtection="1">
      <alignment horizontal="left"/>
    </xf>
    <xf numFmtId="0" fontId="7" fillId="2" borderId="1" xfId="2" applyFont="1" applyFill="1" applyBorder="1" applyAlignment="1">
      <alignment horizontal="left" vertical="center"/>
    </xf>
    <xf numFmtId="165" fontId="6" fillId="0" borderId="1" xfId="2" applyNumberFormat="1" applyFont="1" applyBorder="1" applyAlignment="1" applyProtection="1">
      <alignment horizontal="left" vertical="center"/>
    </xf>
    <xf numFmtId="168" fontId="6" fillId="0" borderId="1" xfId="1" quotePrefix="1" applyNumberFormat="1" applyFont="1" applyBorder="1" applyAlignment="1" applyProtection="1">
      <alignment horizontal="right" vertical="center"/>
    </xf>
    <xf numFmtId="168" fontId="6" fillId="0" borderId="1" xfId="0" quotePrefix="1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vertical="center"/>
    </xf>
    <xf numFmtId="168" fontId="6" fillId="0" borderId="1" xfId="1" applyNumberFormat="1" applyFont="1" applyBorder="1" applyAlignment="1" applyProtection="1">
      <alignment vertical="center"/>
    </xf>
    <xf numFmtId="168" fontId="6" fillId="0" borderId="1" xfId="0" quotePrefix="1" applyNumberFormat="1" applyFont="1" applyBorder="1" applyAlignment="1" applyProtection="1">
      <alignment vertical="center"/>
    </xf>
    <xf numFmtId="165" fontId="7" fillId="0" borderId="1" xfId="2" applyNumberFormat="1" applyFont="1" applyBorder="1" applyAlignment="1" applyProtection="1">
      <alignment horizontal="left" vertical="center"/>
    </xf>
    <xf numFmtId="168" fontId="11" fillId="0" borderId="1" xfId="1" applyNumberFormat="1" applyFont="1" applyBorder="1" applyAlignment="1">
      <alignment vertical="center"/>
    </xf>
    <xf numFmtId="168" fontId="11" fillId="0" borderId="1" xfId="0" applyNumberFormat="1" applyFont="1" applyBorder="1" applyAlignment="1">
      <alignment vertical="center"/>
    </xf>
    <xf numFmtId="168" fontId="7" fillId="0" borderId="1" xfId="1" quotePrefix="1" applyNumberFormat="1" applyFont="1" applyBorder="1" applyAlignment="1" applyProtection="1">
      <alignment horizontal="right" vertical="center"/>
    </xf>
    <xf numFmtId="168" fontId="7" fillId="0" borderId="1" xfId="1" applyNumberFormat="1" applyFont="1" applyBorder="1" applyAlignment="1">
      <alignment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tabSelected="1" workbookViewId="0">
      <selection activeCell="A5" sqref="A5:P17"/>
    </sheetView>
  </sheetViews>
  <sheetFormatPr defaultColWidth="8.85546875" defaultRowHeight="15" x14ac:dyDescent="0.25"/>
  <cols>
    <col min="1" max="1" width="14.28515625" customWidth="1"/>
    <col min="2" max="7" width="11.85546875" customWidth="1"/>
    <col min="8" max="10" width="9.85546875" customWidth="1"/>
    <col min="11" max="11" width="10.140625" bestFit="1" customWidth="1"/>
    <col min="13" max="13" width="10.140625" bestFit="1" customWidth="1"/>
    <col min="14" max="14" width="10.5703125" bestFit="1" customWidth="1"/>
    <col min="15" max="15" width="9" bestFit="1" customWidth="1"/>
    <col min="16" max="16" width="12.28515625" bestFit="1" customWidth="1"/>
    <col min="17" max="18" width="10.42578125" bestFit="1" customWidth="1"/>
    <col min="20" max="20" width="10.42578125" bestFit="1" customWidth="1"/>
  </cols>
  <sheetData>
    <row r="1" spans="1:20" ht="15.75" x14ac:dyDescent="0.3">
      <c r="A1" s="20" t="s">
        <v>18</v>
      </c>
      <c r="B1" s="20"/>
      <c r="C1" s="20"/>
      <c r="D1" s="20"/>
      <c r="E1" s="20"/>
      <c r="F1" s="20"/>
      <c r="G1" s="20"/>
      <c r="H1" s="20"/>
      <c r="I1" s="10"/>
      <c r="J1" s="7"/>
    </row>
    <row r="2" spans="1:20" ht="15.75" x14ac:dyDescent="0.3">
      <c r="A2" s="6"/>
      <c r="B2" s="7"/>
      <c r="C2" s="7"/>
      <c r="D2" s="8"/>
      <c r="E2" s="7"/>
      <c r="F2" s="7"/>
      <c r="G2" s="8"/>
      <c r="H2" s="7"/>
      <c r="I2" s="7"/>
      <c r="M2" s="11"/>
      <c r="P2" s="11" t="s">
        <v>19</v>
      </c>
      <c r="Q2" s="13"/>
      <c r="R2" s="13"/>
      <c r="S2" s="13"/>
      <c r="T2" s="13"/>
    </row>
    <row r="3" spans="1:20" x14ac:dyDescent="0.25">
      <c r="A3" s="22" t="s">
        <v>0</v>
      </c>
      <c r="B3" s="19">
        <v>2016</v>
      </c>
      <c r="C3" s="19"/>
      <c r="D3" s="19"/>
      <c r="E3" s="19">
        <v>2017</v>
      </c>
      <c r="F3" s="19"/>
      <c r="G3" s="19"/>
      <c r="H3" s="19">
        <v>2018</v>
      </c>
      <c r="I3" s="19"/>
      <c r="J3" s="19"/>
      <c r="K3" s="19">
        <v>2019</v>
      </c>
      <c r="L3" s="19"/>
      <c r="M3" s="19"/>
      <c r="N3" s="19">
        <v>2020</v>
      </c>
      <c r="O3" s="19"/>
      <c r="P3" s="19"/>
      <c r="Q3" s="12"/>
      <c r="R3" s="12"/>
      <c r="S3" s="12"/>
      <c r="T3" s="12"/>
    </row>
    <row r="4" spans="1:20" x14ac:dyDescent="0.25">
      <c r="A4" s="22"/>
      <c r="B4" s="9" t="s">
        <v>1</v>
      </c>
      <c r="C4" s="9" t="s">
        <v>16</v>
      </c>
      <c r="D4" s="9" t="s">
        <v>2</v>
      </c>
      <c r="E4" s="9" t="s">
        <v>1</v>
      </c>
      <c r="F4" s="9" t="s">
        <v>16</v>
      </c>
      <c r="G4" s="9" t="s">
        <v>2</v>
      </c>
      <c r="H4" s="9" t="s">
        <v>1</v>
      </c>
      <c r="I4" s="9" t="s">
        <v>16</v>
      </c>
      <c r="J4" s="9" t="s">
        <v>2</v>
      </c>
      <c r="K4" s="9" t="s">
        <v>1</v>
      </c>
      <c r="L4" s="9" t="s">
        <v>16</v>
      </c>
      <c r="M4" s="9" t="s">
        <v>2</v>
      </c>
      <c r="N4" s="9" t="s">
        <v>1</v>
      </c>
      <c r="O4" s="9" t="s">
        <v>16</v>
      </c>
      <c r="P4" s="9" t="s">
        <v>2</v>
      </c>
      <c r="Q4" s="12"/>
      <c r="R4" s="12"/>
      <c r="S4" s="12"/>
      <c r="T4" s="12"/>
    </row>
    <row r="5" spans="1:20" x14ac:dyDescent="0.25">
      <c r="A5" s="23" t="s">
        <v>3</v>
      </c>
      <c r="B5" s="24">
        <v>0</v>
      </c>
      <c r="C5" s="25">
        <v>0</v>
      </c>
      <c r="D5" s="24" t="s">
        <v>15</v>
      </c>
      <c r="E5" s="24">
        <v>52.008000000000003</v>
      </c>
      <c r="F5" s="24">
        <v>0</v>
      </c>
      <c r="G5" s="24">
        <f t="shared" ref="G5:G17" si="0">SUM(E5:F5)</f>
        <v>52.008000000000003</v>
      </c>
      <c r="H5" s="26">
        <v>41.13055619</v>
      </c>
      <c r="I5" s="24">
        <v>0</v>
      </c>
      <c r="J5" s="24">
        <f t="shared" ref="J5:J17" si="1">SUM(H5:I5)</f>
        <v>41.13055619</v>
      </c>
      <c r="K5" s="26">
        <v>38.453000000000003</v>
      </c>
      <c r="L5" s="24">
        <v>0</v>
      </c>
      <c r="M5" s="24">
        <v>38.453000000000003</v>
      </c>
      <c r="N5" s="27">
        <v>48.71</v>
      </c>
      <c r="O5" s="24">
        <v>0</v>
      </c>
      <c r="P5" s="27">
        <f>SUM(N5:O5)</f>
        <v>48.71</v>
      </c>
      <c r="Q5" s="12"/>
      <c r="R5" s="12"/>
      <c r="S5" s="12"/>
      <c r="T5" s="12"/>
    </row>
    <row r="6" spans="1:20" x14ac:dyDescent="0.25">
      <c r="A6" s="23" t="s">
        <v>4</v>
      </c>
      <c r="B6" s="24">
        <v>0</v>
      </c>
      <c r="C6" s="25">
        <v>0</v>
      </c>
      <c r="D6" s="24" t="s">
        <v>15</v>
      </c>
      <c r="E6" s="24">
        <v>36.968000000000004</v>
      </c>
      <c r="F6" s="24">
        <v>0</v>
      </c>
      <c r="G6" s="24">
        <f t="shared" si="0"/>
        <v>36.968000000000004</v>
      </c>
      <c r="H6" s="26">
        <v>31.0192297</v>
      </c>
      <c r="I6" s="24">
        <v>0</v>
      </c>
      <c r="J6" s="24">
        <f t="shared" si="1"/>
        <v>31.0192297</v>
      </c>
      <c r="K6" s="26">
        <v>32.280999999999999</v>
      </c>
      <c r="L6" s="24">
        <v>0</v>
      </c>
      <c r="M6" s="24">
        <v>32.280999999999999</v>
      </c>
      <c r="N6" s="24">
        <v>39.19</v>
      </c>
      <c r="O6" s="24">
        <v>0</v>
      </c>
      <c r="P6" s="27">
        <f t="shared" ref="P6:P16" si="2">SUM(N6:O6)</f>
        <v>39.19</v>
      </c>
      <c r="Q6" s="14"/>
      <c r="R6" s="14"/>
      <c r="S6" s="14"/>
      <c r="T6" s="14"/>
    </row>
    <row r="7" spans="1:20" x14ac:dyDescent="0.25">
      <c r="A7" s="23" t="s">
        <v>5</v>
      </c>
      <c r="B7" s="27">
        <v>10.653237000000001</v>
      </c>
      <c r="C7" s="28">
        <v>0</v>
      </c>
      <c r="D7" s="27">
        <f t="shared" ref="D7:D8" si="3">B7+C7</f>
        <v>10.653237000000001</v>
      </c>
      <c r="E7" s="27">
        <v>42.185000000000002</v>
      </c>
      <c r="F7" s="24">
        <v>0</v>
      </c>
      <c r="G7" s="27">
        <f t="shared" si="0"/>
        <v>42.185000000000002</v>
      </c>
      <c r="H7" s="26">
        <v>38.328401720000002</v>
      </c>
      <c r="I7" s="24">
        <v>0</v>
      </c>
      <c r="J7" s="27">
        <f t="shared" si="1"/>
        <v>38.328401720000002</v>
      </c>
      <c r="K7" s="26">
        <v>38.414999999999999</v>
      </c>
      <c r="L7" s="24">
        <v>0</v>
      </c>
      <c r="M7" s="27">
        <v>38.414999999999999</v>
      </c>
      <c r="N7" s="27">
        <v>42.48</v>
      </c>
      <c r="O7" s="24">
        <v>0</v>
      </c>
      <c r="P7" s="27">
        <f t="shared" si="2"/>
        <v>42.48</v>
      </c>
      <c r="Q7" s="12"/>
      <c r="R7" s="12"/>
      <c r="S7" s="12"/>
      <c r="T7" s="12"/>
    </row>
    <row r="8" spans="1:20" x14ac:dyDescent="0.25">
      <c r="A8" s="23" t="s">
        <v>6</v>
      </c>
      <c r="B8" s="27">
        <v>37.818034729999994</v>
      </c>
      <c r="C8" s="28">
        <v>0</v>
      </c>
      <c r="D8" s="27">
        <f t="shared" si="3"/>
        <v>37.818034729999994</v>
      </c>
      <c r="E8" s="27">
        <v>51.350999999999999</v>
      </c>
      <c r="F8" s="24">
        <v>0</v>
      </c>
      <c r="G8" s="27">
        <f t="shared" si="0"/>
        <v>51.350999999999999</v>
      </c>
      <c r="H8" s="26">
        <v>18.1238876</v>
      </c>
      <c r="I8" s="24">
        <v>0</v>
      </c>
      <c r="J8" s="27">
        <f t="shared" si="1"/>
        <v>18.1238876</v>
      </c>
      <c r="K8" s="26">
        <v>49.252000000000002</v>
      </c>
      <c r="L8" s="24">
        <v>0</v>
      </c>
      <c r="M8" s="27">
        <v>49.252000000000002</v>
      </c>
      <c r="N8" s="24">
        <v>41.42</v>
      </c>
      <c r="O8" s="24">
        <v>0</v>
      </c>
      <c r="P8" s="27">
        <f t="shared" si="2"/>
        <v>41.42</v>
      </c>
      <c r="Q8" s="17"/>
      <c r="R8" s="15"/>
      <c r="S8" s="16"/>
      <c r="T8" s="17"/>
    </row>
    <row r="9" spans="1:20" x14ac:dyDescent="0.25">
      <c r="A9" s="23" t="s">
        <v>7</v>
      </c>
      <c r="B9" s="27">
        <v>39.135732439999998</v>
      </c>
      <c r="C9" s="28">
        <v>0</v>
      </c>
      <c r="D9" s="27">
        <f>B9+C9</f>
        <v>39.135732439999998</v>
      </c>
      <c r="E9" s="27">
        <v>56.859000000000002</v>
      </c>
      <c r="F9" s="24">
        <v>0</v>
      </c>
      <c r="G9" s="27">
        <f t="shared" si="0"/>
        <v>56.859000000000002</v>
      </c>
      <c r="H9" s="26">
        <v>58.921208</v>
      </c>
      <c r="I9" s="24">
        <v>0</v>
      </c>
      <c r="J9" s="27">
        <f t="shared" si="1"/>
        <v>58.921208</v>
      </c>
      <c r="K9" s="26">
        <v>61.613</v>
      </c>
      <c r="L9" s="24">
        <v>0</v>
      </c>
      <c r="M9" s="27">
        <v>61.613</v>
      </c>
      <c r="N9" s="27">
        <v>106.61</v>
      </c>
      <c r="O9" s="24">
        <v>0</v>
      </c>
      <c r="P9" s="27">
        <f t="shared" si="2"/>
        <v>106.61</v>
      </c>
      <c r="Q9" s="17"/>
      <c r="R9" s="15"/>
      <c r="S9" s="16"/>
      <c r="T9" s="17"/>
    </row>
    <row r="10" spans="1:20" x14ac:dyDescent="0.25">
      <c r="A10" s="23" t="s">
        <v>8</v>
      </c>
      <c r="B10" s="27">
        <v>92.072748500000003</v>
      </c>
      <c r="C10" s="28">
        <v>0</v>
      </c>
      <c r="D10" s="27">
        <f t="shared" ref="D10:D12" si="4">B10+C10</f>
        <v>92.072748500000003</v>
      </c>
      <c r="E10" s="27">
        <v>124.895</v>
      </c>
      <c r="F10" s="24">
        <v>0</v>
      </c>
      <c r="G10" s="27">
        <f t="shared" si="0"/>
        <v>124.895</v>
      </c>
      <c r="H10" s="26">
        <v>132.81216398999999</v>
      </c>
      <c r="I10" s="24">
        <v>0</v>
      </c>
      <c r="J10" s="27">
        <f t="shared" si="1"/>
        <v>132.81216398999999</v>
      </c>
      <c r="K10" s="26">
        <v>87.816000000000003</v>
      </c>
      <c r="L10" s="24">
        <v>0</v>
      </c>
      <c r="M10" s="27">
        <v>87.816000000000003</v>
      </c>
      <c r="N10" s="27">
        <v>193.28</v>
      </c>
      <c r="O10" s="24">
        <v>0</v>
      </c>
      <c r="P10" s="27">
        <f t="shared" si="2"/>
        <v>193.28</v>
      </c>
      <c r="Q10" s="17"/>
      <c r="R10" s="15"/>
      <c r="S10" s="16"/>
      <c r="T10" s="17"/>
    </row>
    <row r="11" spans="1:20" x14ac:dyDescent="0.25">
      <c r="A11" s="23" t="s">
        <v>9</v>
      </c>
      <c r="B11" s="27">
        <v>250.47517971000002</v>
      </c>
      <c r="C11" s="28">
        <v>0</v>
      </c>
      <c r="D11" s="27">
        <f t="shared" si="4"/>
        <v>250.47517971000002</v>
      </c>
      <c r="E11" s="27">
        <v>212.71199999999999</v>
      </c>
      <c r="F11" s="24">
        <v>0</v>
      </c>
      <c r="G11" s="27">
        <f t="shared" si="0"/>
        <v>212.71199999999999</v>
      </c>
      <c r="H11" s="26">
        <v>217.47518875999998</v>
      </c>
      <c r="I11" s="24">
        <v>0</v>
      </c>
      <c r="J11" s="27">
        <f t="shared" si="1"/>
        <v>217.47518875999998</v>
      </c>
      <c r="K11" s="26">
        <v>229.43100000000001</v>
      </c>
      <c r="L11" s="24">
        <v>0</v>
      </c>
      <c r="M11" s="27">
        <v>229.43100000000001</v>
      </c>
      <c r="N11" s="27">
        <v>284.95999999999998</v>
      </c>
      <c r="O11" s="24">
        <v>0</v>
      </c>
      <c r="P11" s="27">
        <f t="shared" si="2"/>
        <v>284.95999999999998</v>
      </c>
      <c r="Q11" s="17"/>
      <c r="R11" s="15"/>
      <c r="S11" s="16"/>
      <c r="T11" s="17"/>
    </row>
    <row r="12" spans="1:20" x14ac:dyDescent="0.25">
      <c r="A12" s="23" t="s">
        <v>10</v>
      </c>
      <c r="B12" s="27">
        <v>246.51633031</v>
      </c>
      <c r="C12" s="28">
        <v>0</v>
      </c>
      <c r="D12" s="27">
        <f t="shared" si="4"/>
        <v>246.51633031</v>
      </c>
      <c r="E12" s="27">
        <v>233.124</v>
      </c>
      <c r="F12" s="24">
        <v>0</v>
      </c>
      <c r="G12" s="27">
        <f t="shared" si="0"/>
        <v>233.124</v>
      </c>
      <c r="H12" s="26">
        <v>262.99930124000002</v>
      </c>
      <c r="I12" s="24">
        <v>0</v>
      </c>
      <c r="J12" s="27">
        <f t="shared" si="1"/>
        <v>262.99930124000002</v>
      </c>
      <c r="K12" s="26">
        <v>247.22499999999999</v>
      </c>
      <c r="L12" s="24">
        <v>0</v>
      </c>
      <c r="M12" s="27">
        <v>247.22499999999999</v>
      </c>
      <c r="N12" s="27">
        <v>285.83</v>
      </c>
      <c r="O12" s="24">
        <v>0</v>
      </c>
      <c r="P12" s="27">
        <f t="shared" si="2"/>
        <v>285.83</v>
      </c>
      <c r="Q12" s="17"/>
      <c r="R12" s="15"/>
      <c r="S12" s="16"/>
      <c r="T12" s="17"/>
    </row>
    <row r="13" spans="1:20" x14ac:dyDescent="0.25">
      <c r="A13" s="23" t="s">
        <v>11</v>
      </c>
      <c r="B13" s="27">
        <v>195.37184399</v>
      </c>
      <c r="C13" s="28">
        <v>0</v>
      </c>
      <c r="D13" s="27">
        <f>B13+C13</f>
        <v>195.37184399</v>
      </c>
      <c r="E13" s="27">
        <v>211.60900000000001</v>
      </c>
      <c r="F13" s="24">
        <v>0</v>
      </c>
      <c r="G13" s="27">
        <f t="shared" si="0"/>
        <v>211.60900000000001</v>
      </c>
      <c r="H13" s="26">
        <v>207.16427290000001</v>
      </c>
      <c r="I13" s="24">
        <v>0</v>
      </c>
      <c r="J13" s="27">
        <f t="shared" si="1"/>
        <v>207.16427290000001</v>
      </c>
      <c r="K13" s="26">
        <v>253.91800000000001</v>
      </c>
      <c r="L13" s="24">
        <v>0</v>
      </c>
      <c r="M13" s="27">
        <v>253.91800000000001</v>
      </c>
      <c r="N13" s="27">
        <v>257.3</v>
      </c>
      <c r="O13" s="24">
        <v>0</v>
      </c>
      <c r="P13" s="27">
        <f t="shared" si="2"/>
        <v>257.3</v>
      </c>
      <c r="Q13" s="17"/>
      <c r="R13" s="15"/>
      <c r="S13" s="16"/>
      <c r="T13" s="17"/>
    </row>
    <row r="14" spans="1:20" x14ac:dyDescent="0.25">
      <c r="A14" s="23" t="s">
        <v>12</v>
      </c>
      <c r="B14" s="27">
        <v>132.68649295999998</v>
      </c>
      <c r="C14" s="28">
        <v>0</v>
      </c>
      <c r="D14" s="27">
        <f t="shared" ref="D14:D16" si="5">B14+C14</f>
        <v>132.68649295999998</v>
      </c>
      <c r="E14" s="27">
        <v>150.721</v>
      </c>
      <c r="F14" s="24">
        <v>0</v>
      </c>
      <c r="G14" s="27">
        <f t="shared" si="0"/>
        <v>150.721</v>
      </c>
      <c r="H14" s="26">
        <v>96.097262889999996</v>
      </c>
      <c r="I14" s="24">
        <v>0</v>
      </c>
      <c r="J14" s="27">
        <f t="shared" si="1"/>
        <v>96.097262889999996</v>
      </c>
      <c r="K14" s="26">
        <v>177.71799999999999</v>
      </c>
      <c r="L14" s="24">
        <v>0</v>
      </c>
      <c r="M14" s="27">
        <v>177.71799999999999</v>
      </c>
      <c r="N14" s="27">
        <v>196.09</v>
      </c>
      <c r="O14" s="24">
        <v>0</v>
      </c>
      <c r="P14" s="27">
        <f t="shared" si="2"/>
        <v>196.09</v>
      </c>
      <c r="Q14" s="17"/>
      <c r="R14" s="15"/>
      <c r="S14" s="16"/>
      <c r="T14" s="17"/>
    </row>
    <row r="15" spans="1:20" x14ac:dyDescent="0.25">
      <c r="A15" s="23" t="s">
        <v>13</v>
      </c>
      <c r="B15" s="27">
        <v>112.85954</v>
      </c>
      <c r="C15" s="28">
        <v>0</v>
      </c>
      <c r="D15" s="27">
        <f t="shared" si="5"/>
        <v>112.85954</v>
      </c>
      <c r="E15" s="27">
        <v>76.254000000000005</v>
      </c>
      <c r="F15" s="24">
        <v>0</v>
      </c>
      <c r="G15" s="27">
        <f t="shared" si="0"/>
        <v>76.254000000000005</v>
      </c>
      <c r="H15" s="26">
        <v>59.290131119999998</v>
      </c>
      <c r="I15" s="24">
        <v>0</v>
      </c>
      <c r="J15" s="27">
        <f t="shared" si="1"/>
        <v>59.290131119999998</v>
      </c>
      <c r="K15" s="26">
        <v>85.403000000000006</v>
      </c>
      <c r="L15" s="24">
        <v>0</v>
      </c>
      <c r="M15" s="27">
        <v>85.403000000000006</v>
      </c>
      <c r="N15" s="27">
        <v>99.74</v>
      </c>
      <c r="O15" s="24">
        <v>0</v>
      </c>
      <c r="P15" s="27">
        <f t="shared" si="2"/>
        <v>99.74</v>
      </c>
      <c r="Q15" s="17"/>
      <c r="R15" s="15"/>
      <c r="S15" s="16"/>
      <c r="T15" s="17"/>
    </row>
    <row r="16" spans="1:20" x14ac:dyDescent="0.25">
      <c r="A16" s="23" t="s">
        <v>14</v>
      </c>
      <c r="B16" s="27">
        <v>71.828385150000003</v>
      </c>
      <c r="C16" s="28">
        <v>0</v>
      </c>
      <c r="D16" s="27">
        <f t="shared" si="5"/>
        <v>71.828385150000003</v>
      </c>
      <c r="E16" s="27">
        <v>54.241999999999997</v>
      </c>
      <c r="F16" s="24">
        <v>0</v>
      </c>
      <c r="G16" s="27">
        <f t="shared" si="0"/>
        <v>54.241999999999997</v>
      </c>
      <c r="H16" s="26">
        <v>47.392374759999996</v>
      </c>
      <c r="I16" s="24">
        <v>0</v>
      </c>
      <c r="J16" s="27">
        <f t="shared" si="1"/>
        <v>47.392374759999996</v>
      </c>
      <c r="K16" s="26">
        <v>59.02</v>
      </c>
      <c r="L16" s="24">
        <v>0</v>
      </c>
      <c r="M16" s="27">
        <v>59.02</v>
      </c>
      <c r="N16" s="27">
        <v>70.88</v>
      </c>
      <c r="O16" s="24">
        <v>0</v>
      </c>
      <c r="P16" s="27">
        <f t="shared" si="2"/>
        <v>70.88</v>
      </c>
      <c r="Q16" s="17"/>
      <c r="R16" s="15"/>
      <c r="S16" s="16"/>
      <c r="T16" s="17"/>
    </row>
    <row r="17" spans="1:20" x14ac:dyDescent="0.25">
      <c r="A17" s="29" t="s">
        <v>2</v>
      </c>
      <c r="B17" s="30">
        <f>SUM(B2:B16)</f>
        <v>3205.4175247899998</v>
      </c>
      <c r="C17" s="31">
        <f t="shared" ref="C17:D17" si="6">SUM(C2:C16)</f>
        <v>0</v>
      </c>
      <c r="D17" s="30">
        <f t="shared" si="6"/>
        <v>1189.41752479</v>
      </c>
      <c r="E17" s="30">
        <f>SUM(E5:E16)</f>
        <v>1302.9280000000001</v>
      </c>
      <c r="F17" s="32">
        <v>0</v>
      </c>
      <c r="G17" s="30">
        <f t="shared" si="0"/>
        <v>1302.9280000000001</v>
      </c>
      <c r="H17" s="30">
        <f>SUM(H5:H16)</f>
        <v>1210.7539788699999</v>
      </c>
      <c r="I17" s="32">
        <v>0</v>
      </c>
      <c r="J17" s="30">
        <f t="shared" si="1"/>
        <v>1210.7539788699999</v>
      </c>
      <c r="K17" s="30">
        <f>SUM(K5:K16)</f>
        <v>1360.5450000000001</v>
      </c>
      <c r="L17" s="32">
        <v>0</v>
      </c>
      <c r="M17" s="30">
        <f>SUM(M5:M16)</f>
        <v>1360.5450000000001</v>
      </c>
      <c r="N17" s="33">
        <f>SUM(N5:N16)</f>
        <v>1666.4899999999998</v>
      </c>
      <c r="O17" s="32">
        <v>0</v>
      </c>
      <c r="P17" s="33">
        <f>SUM(P5:P16)</f>
        <v>1666.4899999999998</v>
      </c>
      <c r="Q17" s="17"/>
      <c r="R17" s="15"/>
      <c r="S17" s="16"/>
      <c r="T17" s="17"/>
    </row>
    <row r="18" spans="1:20" ht="15.75" x14ac:dyDescent="0.25">
      <c r="A18" s="21" t="s">
        <v>17</v>
      </c>
      <c r="B18" s="21"/>
      <c r="C18" s="21"/>
      <c r="D18" s="21"/>
      <c r="E18" s="4"/>
      <c r="F18" s="4"/>
      <c r="G18" s="4"/>
      <c r="H18" s="4"/>
      <c r="I18" s="4"/>
      <c r="J18" s="4"/>
      <c r="Q18" s="17"/>
      <c r="R18" s="15"/>
      <c r="S18" s="16"/>
      <c r="T18" s="17"/>
    </row>
    <row r="19" spans="1:20" x14ac:dyDescent="0.25">
      <c r="Q19" s="18"/>
      <c r="R19" s="18"/>
      <c r="S19" s="18"/>
      <c r="T19" s="18"/>
    </row>
    <row r="20" spans="1:20" x14ac:dyDescent="0.25">
      <c r="A20" s="2"/>
      <c r="B20" s="1"/>
      <c r="C20" s="1"/>
      <c r="D20" s="1"/>
      <c r="E20" s="1"/>
      <c r="F20" s="1"/>
      <c r="G20" s="1"/>
      <c r="H20" s="1"/>
      <c r="I20" s="1"/>
      <c r="J20" s="1"/>
      <c r="Q20" s="13"/>
      <c r="R20" s="13"/>
      <c r="S20" s="13"/>
      <c r="T20" s="13"/>
    </row>
    <row r="21" spans="1:20" x14ac:dyDescent="0.25">
      <c r="A21" s="2"/>
      <c r="B21" s="1"/>
      <c r="C21" s="1"/>
      <c r="D21" s="1"/>
      <c r="E21" s="1"/>
      <c r="F21" s="1"/>
      <c r="G21" s="1"/>
      <c r="H21" s="1"/>
      <c r="I21" s="1"/>
      <c r="J21" s="1"/>
    </row>
    <row r="37" spans="1:10" ht="18" x14ac:dyDescent="0.35">
      <c r="A37" s="5"/>
      <c r="B37" s="4"/>
      <c r="C37" s="4"/>
      <c r="D37" s="4"/>
      <c r="E37" s="4"/>
      <c r="F37" s="4"/>
      <c r="G37" s="4"/>
      <c r="H37" s="4"/>
      <c r="I37" s="4"/>
      <c r="J37" s="4"/>
    </row>
    <row r="38" spans="1:10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ht="15.75" x14ac:dyDescent="0.25">
      <c r="A39" s="3"/>
      <c r="B39" s="4"/>
      <c r="C39" s="4"/>
      <c r="D39" s="4"/>
      <c r="E39" s="4"/>
      <c r="F39" s="4"/>
      <c r="G39" s="4"/>
      <c r="H39" s="4"/>
      <c r="I39" s="4"/>
      <c r="J39" s="4"/>
    </row>
  </sheetData>
  <mergeCells count="8">
    <mergeCell ref="N3:P3"/>
    <mergeCell ref="A1:H1"/>
    <mergeCell ref="K3:M3"/>
    <mergeCell ref="A18:D18"/>
    <mergeCell ref="A3:A4"/>
    <mergeCell ref="B3:D3"/>
    <mergeCell ref="E3:G3"/>
    <mergeCell ref="H3:J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2020-06-15T06:06:09Z</cp:lastPrinted>
  <dcterms:created xsi:type="dcterms:W3CDTF">2016-10-10T16:23:48Z</dcterms:created>
  <dcterms:modified xsi:type="dcterms:W3CDTF">2021-09-20T03:24:43Z</dcterms:modified>
</cp:coreProperties>
</file>