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0730" windowHeight="11310"/>
  </bookViews>
  <sheets>
    <sheet name="Sheet1" sheetId="1" r:id="rId1"/>
  </sheets>
  <calcPr calcId="181029" concurrentCalc="0"/>
  <extLst xmlns:x15="http://schemas.microsoft.com/office/spreadsheetml/2010/11/main">
    <ext xmlns:x14="http://schemas.microsoft.com/office/spreadsheetml/2009/9/main" uri="{79F54976-1DA5-4618-B147-4CDE4B953A38}">
      <x14:workbookPr defaultImageDpi="32767"/>
    </ext>
    <ext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17" i="1"/>
  <c r="N17"/>
  <c r="P16"/>
  <c r="P15"/>
  <c r="P14"/>
  <c r="P13"/>
  <c r="P12"/>
  <c r="P11"/>
  <c r="P10"/>
  <c r="P5"/>
  <c r="P6"/>
  <c r="P7"/>
  <c r="P8"/>
  <c r="P9"/>
  <c r="P17"/>
  <c r="M17"/>
  <c r="L17"/>
  <c r="K17"/>
  <c r="I17"/>
  <c r="H17"/>
  <c r="J17"/>
  <c r="F17"/>
  <c r="E17"/>
  <c r="G17"/>
  <c r="C17"/>
  <c r="B17"/>
  <c r="J16"/>
  <c r="G16"/>
  <c r="D16"/>
  <c r="J15"/>
  <c r="G15"/>
  <c r="D15"/>
  <c r="J14"/>
  <c r="G14"/>
  <c r="D14"/>
  <c r="J13"/>
  <c r="G13"/>
  <c r="D13"/>
  <c r="J12"/>
  <c r="G12"/>
  <c r="D12"/>
  <c r="J11"/>
  <c r="G11"/>
  <c r="D11"/>
  <c r="J10"/>
  <c r="G10"/>
  <c r="D10"/>
  <c r="J9"/>
  <c r="G9"/>
  <c r="D9"/>
  <c r="J8"/>
  <c r="G8"/>
  <c r="D8"/>
  <c r="J7"/>
  <c r="G7"/>
  <c r="D7"/>
  <c r="J6"/>
  <c r="G6"/>
  <c r="D6"/>
  <c r="J5"/>
  <c r="G5"/>
  <c r="D5"/>
  <c r="D17"/>
</calcChain>
</file>

<file path=xl/sharedStrings.xml><?xml version="1.0" encoding="utf-8"?>
<sst xmlns="http://schemas.openxmlformats.org/spreadsheetml/2006/main" count="32" uniqueCount="19">
  <si>
    <t>Month</t>
  </si>
  <si>
    <t>Export</t>
  </si>
  <si>
    <t>Total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</si>
  <si>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</si>
  <si>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</si>
  <si>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</si>
  <si>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</si>
  <si>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</si>
  <si>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</si>
  <si>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</si>
  <si>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</si>
  <si>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</si>
  <si>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</si>
  <si>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</si>
  <si>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</si>
  <si>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Domestic</t>
  </si>
  <si>
    <t>Source: Power System Information Report 2020, DHPS, MoEA.</t>
  </si>
  <si>
    <t>Table 9.7: Monthly Revenue From Sale of Energy From Tala Power Plant, 2016 - 2020</t>
  </si>
  <si>
    <t>( Nu. in Million)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</si>
</sst>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0.0_)"/>
    <numFmt numFmtId="165" formatCode="#,##0.000_);\(#,##0.000\)"/>
    <numFmt numFmtId="166" formatCode="#,##0.00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Arial"/>
      <family val="2"/>
    </font>
    <font>
      <sz val="10"/>
      <name val="Sylfaen"/>
      <family val="1"/>
    </font>
    <font>
      <sz val="9"/>
      <name val="Sylfaen"/>
      <family val="1"/>
    </font>
    <font>
      <i/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/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0" applyFont="1"/>
    <xf numFmtId="164" fontId="4" fillId="0" borderId="0" xfId="0" applyNumberFormat="1" applyFont="1" applyBorder="1" applyAlignment="1" applyProtection="1">
      <alignment horizontal="left"/>
    </xf>
    <xf numFmtId="0" fontId="4" fillId="0" borderId="0" xfId="0" applyFont="1" applyBorder="1" applyAlignment="1">
      <alignment horizontal="right"/>
    </xf>
    <xf numFmtId="164" fontId="2" fillId="2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Border="1" applyProtection="1"/>
    <xf numFmtId="0" fontId="0" fillId="0" borderId="0" xfId="0" applyBorder="1"/>
    <xf numFmtId="0" fontId="3" fillId="0" borderId="0" xfId="0" applyFont="1" applyBorder="1" applyAlignment="1" applyProtection="1">
      <alignment horizontal="right"/>
    </xf>
    <xf numFmtId="43" fontId="3" fillId="0" borderId="0" xfId="1" applyNumberFormat="1" applyFont="1" applyBorder="1" applyProtection="1"/>
    <xf numFmtId="43" fontId="3" fillId="0" borderId="0" xfId="1" applyNumberFormat="1" applyFont="1" applyBorder="1"/>
    <xf numFmtId="164" fontId="4" fillId="0" borderId="1" xfId="0" applyNumberFormat="1" applyFont="1" applyBorder="1" applyAlignment="1" applyProtection="1">
      <alignment horizontal="left" vertical="center"/>
    </xf>
    <xf numFmtId="166" fontId="4" fillId="0" borderId="1" xfId="1" applyNumberFormat="1" applyFont="1" applyBorder="1" applyAlignment="1" applyProtection="1">
      <alignment vertical="center"/>
    </xf>
    <xf numFmtId="166" fontId="4" fillId="0" borderId="1" xfId="0" applyNumberFormat="1" applyFont="1" applyFill="1" applyBorder="1" applyAlignment="1">
      <alignment vertical="center"/>
    </xf>
    <xf numFmtId="166" fontId="4" fillId="0" borderId="1" xfId="0" applyNumberFormat="1" applyFont="1" applyBorder="1" applyAlignment="1">
      <alignment vertical="center"/>
    </xf>
    <xf numFmtId="166" fontId="4" fillId="0" borderId="1" xfId="1" quotePrefix="1" applyNumberFormat="1" applyFont="1" applyBorder="1" applyAlignment="1" applyProtection="1">
      <alignment horizontal="right" vertical="center"/>
    </xf>
    <xf numFmtId="164" fontId="2" fillId="0" borderId="1" xfId="0" applyNumberFormat="1" applyFont="1" applyBorder="1" applyAlignment="1" applyProtection="1">
      <alignment horizontal="left" vertical="center"/>
    </xf>
    <xf numFmtId="166" fontId="2" fillId="0" borderId="1" xfId="1" applyNumberFormat="1" applyFont="1" applyBorder="1" applyAlignment="1">
      <alignment vertical="center"/>
    </xf>
    <xf numFmtId="165" fontId="6" fillId="0" borderId="2" xfId="0" applyNumberFormat="1" applyFont="1" applyBorder="1" applyAlignment="1" applyProtection="1">
      <alignment horizontal="left"/>
    </xf>
    <xf numFmtId="0" fontId="2" fillId="2" borderId="1" xfId="0" quotePrefix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right"/>
    </xf>
    <xf numFmtId="164" fontId="2" fillId="0" borderId="0" xfId="0" applyNumberFormat="1" applyFont="1" applyBorder="1" applyAlignment="1" applyProtection="1">
      <alignment horizontal="left"/>
    </xf>
    <xf numFmtId="0" fontId="2" fillId="2" borderId="1" xfId="0" applyFont="1" applyFill="1" applyBorder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9"/>
  <sheetViews>
    <sheetView tabSelected="1" zoomScale="113" workbookViewId="0">
      <selection activeCell="C19" sqref="C19"/>
    </sheetView>
  </sheetViews>
  <sheetFormatPr defaultColWidth="8.85546875" defaultRowHeight="15"/>
  <cols>
    <col min="2" max="2" width="10.7109375" bestFit="1" customWidth="1"/>
    <col min="3" max="3" width="9.42578125" bestFit="1" customWidth="1"/>
    <col min="4" max="16" width="10.7109375" bestFit="1" customWidth="1"/>
  </cols>
  <sheetData>
    <row r="1" spans="1:17" ht="15.75">
      <c r="A1" s="20" t="s">
        <v>17</v>
      </c>
      <c r="B1" s="20"/>
      <c r="C1" s="20"/>
      <c r="D1" s="20"/>
      <c r="E1" s="20"/>
      <c r="F1" s="20"/>
      <c r="G1" s="20"/>
      <c r="H1" s="20"/>
      <c r="I1" s="20"/>
      <c r="J1" s="1"/>
    </row>
    <row r="2" spans="1:17" ht="15.75">
      <c r="A2" s="2"/>
      <c r="B2" s="1"/>
      <c r="C2" s="1"/>
      <c r="D2" s="3"/>
      <c r="E2" s="1"/>
      <c r="F2" s="1"/>
      <c r="G2" s="3"/>
      <c r="H2" s="1"/>
      <c r="I2" s="1"/>
      <c r="L2" s="19"/>
      <c r="M2" s="19"/>
      <c r="O2" s="19" t="s">
        <v>18</v>
      </c>
      <c r="P2" s="19"/>
      <c r="Q2" s="6"/>
    </row>
    <row r="3" spans="1:17">
      <c r="A3" s="21" t="s">
        <v>0</v>
      </c>
      <c r="B3" s="18">
        <v>2016</v>
      </c>
      <c r="C3" s="18"/>
      <c r="D3" s="18"/>
      <c r="E3" s="18">
        <v>2017</v>
      </c>
      <c r="F3" s="18"/>
      <c r="G3" s="18"/>
      <c r="H3" s="18">
        <v>2018</v>
      </c>
      <c r="I3" s="18"/>
      <c r="J3" s="18"/>
      <c r="K3" s="18">
        <v>2019</v>
      </c>
      <c r="L3" s="18"/>
      <c r="M3" s="18"/>
      <c r="N3" s="18">
        <v>2020</v>
      </c>
      <c r="O3" s="18"/>
      <c r="P3" s="18"/>
      <c r="Q3" s="5"/>
    </row>
    <row r="4" spans="1:17">
      <c r="A4" s="21"/>
      <c r="B4" s="4" t="s">
        <v>1</v>
      </c>
      <c r="C4" s="4" t="s">
        <v>15</v>
      </c>
      <c r="D4" s="4" t="s">
        <v>2</v>
      </c>
      <c r="E4" s="4" t="s">
        <v>1</v>
      </c>
      <c r="F4" s="4" t="s">
        <v>15</v>
      </c>
      <c r="G4" s="4" t="s">
        <v>2</v>
      </c>
      <c r="H4" s="4" t="s">
        <v>1</v>
      </c>
      <c r="I4" s="4" t="s">
        <v>15</v>
      </c>
      <c r="J4" s="4" t="s">
        <v>2</v>
      </c>
      <c r="K4" s="4" t="s">
        <v>1</v>
      </c>
      <c r="L4" s="4" t="s">
        <v>15</v>
      </c>
      <c r="M4" s="4" t="s">
        <v>2</v>
      </c>
      <c r="N4" s="4" t="s">
        <v>1</v>
      </c>
      <c r="O4" s="4" t="s">
        <v>15</v>
      </c>
      <c r="P4" s="4" t="s">
        <v>2</v>
      </c>
      <c r="Q4" s="5"/>
    </row>
    <row r="5" spans="1:17">
      <c r="A5" s="10" t="s">
        <v>3</v>
      </c>
      <c r="B5" s="11">
        <v>9.4420985599999998</v>
      </c>
      <c r="C5" s="11">
        <v>121.49913650000001</v>
      </c>
      <c r="D5" s="11">
        <f>B5+C5</f>
        <v>130.94123506</v>
      </c>
      <c r="E5" s="11">
        <v>45.198999999999998</v>
      </c>
      <c r="F5" s="11">
        <v>180.886</v>
      </c>
      <c r="G5" s="11">
        <f t="shared" ref="G5:G17" si="0">SUM(E5:F5)</f>
        <v>226.08499999999998</v>
      </c>
      <c r="H5" s="11">
        <v>4.0234614899999999</v>
      </c>
      <c r="I5" s="12">
        <v>208.92882513000001</v>
      </c>
      <c r="J5" s="11">
        <f t="shared" ref="J5:J17" si="1">SUM(H5:I5)</f>
        <v>212.95228662</v>
      </c>
      <c r="K5" s="11">
        <v>-29.481877520000001</v>
      </c>
      <c r="L5" s="12">
        <v>204.54</v>
      </c>
      <c r="M5" s="11">
        <v>175.06</v>
      </c>
      <c r="N5" s="11">
        <v>0</v>
      </c>
      <c r="O5" s="13">
        <v>157.25</v>
      </c>
      <c r="P5" s="11">
        <f>SUM(N5:O5)</f>
        <v>157.25</v>
      </c>
      <c r="Q5" s="5"/>
    </row>
    <row r="6" spans="1:17">
      <c r="A6" s="10" t="s">
        <v>4</v>
      </c>
      <c r="B6" s="14">
        <v>0</v>
      </c>
      <c r="C6" s="11">
        <v>123.03556701000001</v>
      </c>
      <c r="D6" s="11">
        <f t="shared" ref="D6:D16" si="2">B6+C6</f>
        <v>123.03556701000001</v>
      </c>
      <c r="E6" s="14">
        <v>13.173</v>
      </c>
      <c r="F6" s="11">
        <v>170.10400000000001</v>
      </c>
      <c r="G6" s="11">
        <f t="shared" si="0"/>
        <v>183.27700000000002</v>
      </c>
      <c r="H6" s="14">
        <v>0</v>
      </c>
      <c r="I6" s="12">
        <v>162.47024655000001</v>
      </c>
      <c r="J6" s="11">
        <f t="shared" si="1"/>
        <v>162.47024655000001</v>
      </c>
      <c r="K6" s="14">
        <v>-16.719496599999999</v>
      </c>
      <c r="L6" s="12">
        <v>178.72</v>
      </c>
      <c r="M6" s="11">
        <v>162</v>
      </c>
      <c r="N6" s="14">
        <v>0</v>
      </c>
      <c r="O6" s="13">
        <v>145.74</v>
      </c>
      <c r="P6" s="11">
        <f t="shared" ref="P6:P16" si="3">SUM(N6:O6)</f>
        <v>145.74</v>
      </c>
      <c r="Q6" s="7"/>
    </row>
    <row r="7" spans="1:17">
      <c r="A7" s="10" t="s">
        <v>5</v>
      </c>
      <c r="B7" s="11">
        <v>14.39589733</v>
      </c>
      <c r="C7" s="11">
        <v>117.29166252</v>
      </c>
      <c r="D7" s="11">
        <f t="shared" si="2"/>
        <v>131.68755985000001</v>
      </c>
      <c r="E7" s="11">
        <v>58.905000000000001</v>
      </c>
      <c r="F7" s="11">
        <v>190.77</v>
      </c>
      <c r="G7" s="11">
        <f t="shared" si="0"/>
        <v>249.67500000000001</v>
      </c>
      <c r="H7" s="11">
        <v>6.3017398399999998</v>
      </c>
      <c r="I7" s="12">
        <v>185.20989105000001</v>
      </c>
      <c r="J7" s="11">
        <f t="shared" si="1"/>
        <v>191.51163089000002</v>
      </c>
      <c r="K7" s="11">
        <v>20.76</v>
      </c>
      <c r="L7" s="12">
        <v>214.78</v>
      </c>
      <c r="M7" s="11">
        <v>235.54</v>
      </c>
      <c r="N7" s="11">
        <v>0</v>
      </c>
      <c r="O7" s="13">
        <v>169.29</v>
      </c>
      <c r="P7" s="11">
        <f t="shared" si="3"/>
        <v>169.29</v>
      </c>
      <c r="Q7" s="5"/>
    </row>
    <row r="8" spans="1:17">
      <c r="A8" s="10" t="s">
        <v>6</v>
      </c>
      <c r="B8" s="11">
        <v>89.154265890000005</v>
      </c>
      <c r="C8" s="11">
        <v>100.46281139</v>
      </c>
      <c r="D8" s="11">
        <f t="shared" si="2"/>
        <v>189.61707727999999</v>
      </c>
      <c r="E8" s="11">
        <v>137.01</v>
      </c>
      <c r="F8" s="11">
        <v>181.22800000000001</v>
      </c>
      <c r="G8" s="11">
        <f t="shared" si="0"/>
        <v>318.238</v>
      </c>
      <c r="H8" s="14">
        <v>0</v>
      </c>
      <c r="I8" s="12">
        <v>230.48061876</v>
      </c>
      <c r="J8" s="11">
        <f t="shared" si="1"/>
        <v>230.48061876</v>
      </c>
      <c r="K8" s="14">
        <v>145.53</v>
      </c>
      <c r="L8" s="12">
        <v>313.64999999999998</v>
      </c>
      <c r="M8" s="11">
        <v>459.18</v>
      </c>
      <c r="N8" s="14">
        <v>87.21</v>
      </c>
      <c r="O8" s="13">
        <v>141.11000000000001</v>
      </c>
      <c r="P8" s="11">
        <f t="shared" si="3"/>
        <v>228.32</v>
      </c>
      <c r="Q8" s="8"/>
    </row>
    <row r="9" spans="1:17">
      <c r="A9" s="10" t="s">
        <v>7</v>
      </c>
      <c r="B9" s="11">
        <v>273.78376502999998</v>
      </c>
      <c r="C9" s="11">
        <v>100.36801699</v>
      </c>
      <c r="D9" s="11">
        <f t="shared" si="2"/>
        <v>374.15178201999998</v>
      </c>
      <c r="E9" s="11">
        <v>364.42899999999997</v>
      </c>
      <c r="F9" s="11">
        <v>200.77099999999999</v>
      </c>
      <c r="G9" s="11">
        <f t="shared" si="0"/>
        <v>565.19999999999993</v>
      </c>
      <c r="H9" s="11">
        <v>343.61179419999996</v>
      </c>
      <c r="I9" s="12">
        <v>205.61946780000002</v>
      </c>
      <c r="J9" s="11">
        <f t="shared" si="1"/>
        <v>549.23126200000002</v>
      </c>
      <c r="K9" s="11">
        <v>416.29</v>
      </c>
      <c r="L9" s="12">
        <v>217.1</v>
      </c>
      <c r="M9" s="11">
        <v>633.39</v>
      </c>
      <c r="N9" s="11">
        <v>585.58000000000004</v>
      </c>
      <c r="O9" s="13">
        <v>149.47999999999999</v>
      </c>
      <c r="P9" s="11">
        <f t="shared" si="3"/>
        <v>735.06000000000006</v>
      </c>
      <c r="Q9" s="8"/>
    </row>
    <row r="10" spans="1:17">
      <c r="A10" s="10" t="s">
        <v>8</v>
      </c>
      <c r="B10" s="11">
        <v>651.31496848999996</v>
      </c>
      <c r="C10" s="11">
        <v>55.24232473</v>
      </c>
      <c r="D10" s="11">
        <f t="shared" si="2"/>
        <v>706.55729321999991</v>
      </c>
      <c r="E10" s="11">
        <v>646.23500000000001</v>
      </c>
      <c r="F10" s="11">
        <v>193.494</v>
      </c>
      <c r="G10" s="11">
        <f t="shared" si="0"/>
        <v>839.72900000000004</v>
      </c>
      <c r="H10" s="11">
        <v>618.36627833</v>
      </c>
      <c r="I10" s="12">
        <v>183.44432965999999</v>
      </c>
      <c r="J10" s="11">
        <f t="shared" si="1"/>
        <v>801.81060798999999</v>
      </c>
      <c r="K10" s="11">
        <v>420.87</v>
      </c>
      <c r="L10" s="12">
        <v>185.94</v>
      </c>
      <c r="M10" s="11">
        <v>606.80999999999995</v>
      </c>
      <c r="N10" s="11">
        <v>1033.04</v>
      </c>
      <c r="O10" s="13">
        <v>140.5</v>
      </c>
      <c r="P10" s="11">
        <f t="shared" si="3"/>
        <v>1173.54</v>
      </c>
      <c r="Q10" s="8"/>
    </row>
    <row r="11" spans="1:17">
      <c r="A11" s="10" t="s">
        <v>9</v>
      </c>
      <c r="B11" s="11">
        <v>1267.5441556800001</v>
      </c>
      <c r="C11" s="14">
        <v>0</v>
      </c>
      <c r="D11" s="11">
        <f t="shared" si="2"/>
        <v>1267.5441556800001</v>
      </c>
      <c r="E11" s="11">
        <v>1402.395</v>
      </c>
      <c r="F11" s="14">
        <v>252.667</v>
      </c>
      <c r="G11" s="11">
        <f t="shared" si="0"/>
        <v>1655.0619999999999</v>
      </c>
      <c r="H11" s="11">
        <v>1380.3417466300002</v>
      </c>
      <c r="I11" s="12">
        <v>247.0457341</v>
      </c>
      <c r="J11" s="11">
        <f t="shared" si="1"/>
        <v>1627.3874807300003</v>
      </c>
      <c r="K11" s="11">
        <v>1252.95</v>
      </c>
      <c r="L11" s="12">
        <v>235.48</v>
      </c>
      <c r="M11" s="11">
        <v>1488.43</v>
      </c>
      <c r="N11" s="11">
        <v>1431.29</v>
      </c>
      <c r="O11" s="13">
        <v>139.77000000000001</v>
      </c>
      <c r="P11" s="11">
        <f t="shared" si="3"/>
        <v>1571.06</v>
      </c>
      <c r="Q11" s="8"/>
    </row>
    <row r="12" spans="1:17">
      <c r="A12" s="10" t="s">
        <v>10</v>
      </c>
      <c r="B12" s="11">
        <v>1304.0733013800002</v>
      </c>
      <c r="C12" s="14">
        <v>0</v>
      </c>
      <c r="D12" s="11">
        <f t="shared" si="2"/>
        <v>1304.0733013800002</v>
      </c>
      <c r="E12" s="11">
        <v>1409.258</v>
      </c>
      <c r="F12" s="14">
        <v>249.74199999999999</v>
      </c>
      <c r="G12" s="11">
        <f t="shared" si="0"/>
        <v>1659</v>
      </c>
      <c r="H12" s="11">
        <v>1379.6060286099998</v>
      </c>
      <c r="I12" s="12">
        <v>271.48452508999998</v>
      </c>
      <c r="J12" s="11">
        <f t="shared" si="1"/>
        <v>1651.0905536999999</v>
      </c>
      <c r="K12" s="11">
        <v>1292.6500000000001</v>
      </c>
      <c r="L12" s="12">
        <v>298.88</v>
      </c>
      <c r="M12" s="11">
        <v>1591.54</v>
      </c>
      <c r="N12" s="11">
        <v>1441.54</v>
      </c>
      <c r="O12" s="13">
        <v>133.43</v>
      </c>
      <c r="P12" s="11">
        <f t="shared" si="3"/>
        <v>1574.97</v>
      </c>
      <c r="Q12" s="8"/>
    </row>
    <row r="13" spans="1:17">
      <c r="A13" s="10" t="s">
        <v>11</v>
      </c>
      <c r="B13" s="11">
        <v>1281.65655818</v>
      </c>
      <c r="C13" s="14">
        <v>0</v>
      </c>
      <c r="D13" s="11">
        <f t="shared" si="2"/>
        <v>1281.65655818</v>
      </c>
      <c r="E13" s="11">
        <v>1206.1089999999999</v>
      </c>
      <c r="F13" s="14">
        <v>202.11199999999999</v>
      </c>
      <c r="G13" s="11">
        <f t="shared" si="0"/>
        <v>1408.221</v>
      </c>
      <c r="H13" s="11">
        <v>1161.3359891700002</v>
      </c>
      <c r="I13" s="11">
        <v>208.12811721</v>
      </c>
      <c r="J13" s="11">
        <f t="shared" si="1"/>
        <v>1369.4641063800002</v>
      </c>
      <c r="K13" s="11">
        <v>1227.02</v>
      </c>
      <c r="L13" s="11">
        <v>317.22000000000003</v>
      </c>
      <c r="M13" s="11">
        <v>1544.24</v>
      </c>
      <c r="N13" s="11">
        <v>1397.8</v>
      </c>
      <c r="O13" s="11">
        <v>116.91</v>
      </c>
      <c r="P13" s="11">
        <f t="shared" si="3"/>
        <v>1514.71</v>
      </c>
      <c r="Q13" s="8"/>
    </row>
    <row r="14" spans="1:17">
      <c r="A14" s="10" t="s">
        <v>12</v>
      </c>
      <c r="B14" s="11">
        <v>1031.8776736</v>
      </c>
      <c r="C14" s="11">
        <v>9.7017975100000005</v>
      </c>
      <c r="D14" s="11">
        <f t="shared" si="2"/>
        <v>1041.57947111</v>
      </c>
      <c r="E14" s="11">
        <v>670.12300000000005</v>
      </c>
      <c r="F14" s="11">
        <v>227.34200000000001</v>
      </c>
      <c r="G14" s="11">
        <f t="shared" si="0"/>
        <v>897.46500000000003</v>
      </c>
      <c r="H14" s="11">
        <v>384.36170279999999</v>
      </c>
      <c r="I14" s="11">
        <v>205.43933352000002</v>
      </c>
      <c r="J14" s="11">
        <f t="shared" si="1"/>
        <v>589.80103631999998</v>
      </c>
      <c r="K14" s="11">
        <v>710.26</v>
      </c>
      <c r="L14" s="11">
        <v>265.83999999999997</v>
      </c>
      <c r="M14" s="11">
        <v>976.1</v>
      </c>
      <c r="N14" s="11">
        <v>806.64</v>
      </c>
      <c r="O14" s="11">
        <v>121.98</v>
      </c>
      <c r="P14" s="11">
        <f t="shared" si="3"/>
        <v>928.62</v>
      </c>
      <c r="Q14" s="8"/>
    </row>
    <row r="15" spans="1:17">
      <c r="A15" s="10" t="s">
        <v>13</v>
      </c>
      <c r="B15" s="11">
        <v>377.40292322000005</v>
      </c>
      <c r="C15" s="11">
        <v>67.265126640000005</v>
      </c>
      <c r="D15" s="11">
        <f t="shared" si="2"/>
        <v>444.66804986000005</v>
      </c>
      <c r="E15" s="11">
        <v>211.11099999999999</v>
      </c>
      <c r="F15" s="11">
        <v>216.60900000000001</v>
      </c>
      <c r="G15" s="11">
        <f t="shared" si="0"/>
        <v>427.72</v>
      </c>
      <c r="H15" s="11">
        <v>114.35676015999999</v>
      </c>
      <c r="I15" s="11">
        <v>203.83098261000001</v>
      </c>
      <c r="J15" s="11">
        <f t="shared" si="1"/>
        <v>318.18774277</v>
      </c>
      <c r="K15" s="11">
        <v>215.2</v>
      </c>
      <c r="L15" s="11">
        <v>204.91</v>
      </c>
      <c r="M15" s="11">
        <v>420.1</v>
      </c>
      <c r="N15" s="11">
        <v>293.32</v>
      </c>
      <c r="O15" s="11">
        <v>110.12</v>
      </c>
      <c r="P15" s="11">
        <f t="shared" si="3"/>
        <v>403.44</v>
      </c>
      <c r="Q15" s="8"/>
    </row>
    <row r="16" spans="1:17">
      <c r="A16" s="10" t="s">
        <v>14</v>
      </c>
      <c r="B16" s="11">
        <v>163.56482031000002</v>
      </c>
      <c r="C16" s="11">
        <v>91.322793269999991</v>
      </c>
      <c r="D16" s="11">
        <f t="shared" si="2"/>
        <v>254.88761357999999</v>
      </c>
      <c r="E16" s="11">
        <v>75.373999999999995</v>
      </c>
      <c r="F16" s="11">
        <v>216.21100000000001</v>
      </c>
      <c r="G16" s="11">
        <f t="shared" si="0"/>
        <v>291.58500000000004</v>
      </c>
      <c r="H16" s="11">
        <v>3.48191556</v>
      </c>
      <c r="I16" s="11">
        <v>222.71642456999999</v>
      </c>
      <c r="J16" s="11">
        <f t="shared" si="1"/>
        <v>226.19834012999999</v>
      </c>
      <c r="K16" s="11">
        <v>35.49</v>
      </c>
      <c r="L16" s="11">
        <v>229.89</v>
      </c>
      <c r="M16" s="11">
        <v>265.37</v>
      </c>
      <c r="N16" s="11">
        <v>107.55</v>
      </c>
      <c r="O16" s="11">
        <v>138.47</v>
      </c>
      <c r="P16" s="11">
        <f t="shared" si="3"/>
        <v>246.01999999999998</v>
      </c>
      <c r="Q16" s="8"/>
    </row>
    <row r="17" spans="1:17">
      <c r="A17" s="15" t="s">
        <v>2</v>
      </c>
      <c r="B17" s="16">
        <f>SUM(B5:B16)</f>
        <v>6464.2104276700011</v>
      </c>
      <c r="C17" s="16">
        <f>SUM(C5:C16)</f>
        <v>786.18923656000004</v>
      </c>
      <c r="D17" s="16">
        <f>SUM(D5:D16)</f>
        <v>7250.3996642299999</v>
      </c>
      <c r="E17" s="16">
        <f>SUM(E5:E16)</f>
        <v>6239.320999999999</v>
      </c>
      <c r="F17" s="16">
        <f>SUM(F5:F16)</f>
        <v>2481.9359999999997</v>
      </c>
      <c r="G17" s="16">
        <f t="shared" si="0"/>
        <v>8721.2569999999978</v>
      </c>
      <c r="H17" s="16">
        <f>SUM(H5:H16)</f>
        <v>5395.78741679</v>
      </c>
      <c r="I17" s="16">
        <f>SUM(I5:I16)</f>
        <v>2534.7984960500003</v>
      </c>
      <c r="J17" s="16">
        <f t="shared" si="1"/>
        <v>7930.5859128400007</v>
      </c>
      <c r="K17" s="16">
        <f>SUM(K5:K16)</f>
        <v>5690.8186258800006</v>
      </c>
      <c r="L17" s="16">
        <f>SUM(L5:L16)</f>
        <v>2866.9500000000003</v>
      </c>
      <c r="M17" s="16">
        <f>SUM(M5:M16)</f>
        <v>8557.76</v>
      </c>
      <c r="N17" s="16">
        <f t="shared" ref="N17:P17" si="4">SUM(N5:N16)</f>
        <v>7183.97</v>
      </c>
      <c r="O17" s="16">
        <f t="shared" si="4"/>
        <v>1664.0500000000004</v>
      </c>
      <c r="P17" s="16">
        <f t="shared" si="4"/>
        <v>8848.0200000000023</v>
      </c>
      <c r="Q17" s="8"/>
    </row>
    <row r="18" spans="1:17" ht="15.75" customHeight="1">
      <c r="A18" s="17" t="s">
        <v>16</v>
      </c>
      <c r="B18" s="17"/>
      <c r="C18" s="17"/>
      <c r="D18" s="17"/>
      <c r="E18" s="17"/>
      <c r="F18" s="17"/>
      <c r="G18" s="17"/>
      <c r="H18" s="1"/>
      <c r="I18" s="1"/>
      <c r="J18" s="1"/>
      <c r="Q18" s="8"/>
    </row>
    <row r="19" spans="1:17">
      <c r="Q19" s="9"/>
    </row>
  </sheetData>
  <mergeCells count="10">
    <mergeCell ref="O2:P2"/>
    <mergeCell ref="N3:P3"/>
    <mergeCell ref="A1:I1"/>
    <mergeCell ref="B3:D3"/>
    <mergeCell ref="A3:A4"/>
    <mergeCell ref="A18:G18"/>
    <mergeCell ref="K3:M3"/>
    <mergeCell ref="L2:M2"/>
    <mergeCell ref="E3:G3"/>
    <mergeCell ref="H3:J3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cp:lastPrinted>2020-06-15T06:03:02Z</cp:lastPrinted>
  <dcterms:created xsi:type="dcterms:W3CDTF">2020-06-03T14:51:59Z</dcterms:created>
  <dcterms:modified xsi:type="dcterms:W3CDTF">2021-09-21T03:34:48Z</dcterms:modified>
</cp:coreProperties>
</file>