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D:\CIRD\SYB\2021\Final Table\SYB V3\Chapter 9 - Electricity\"/>
    </mc:Choice>
  </mc:AlternateContent>
  <xr:revisionPtr revIDLastSave="0" documentId="13_ncr:1_{D0680A3A-BC37-4EAD-8725-51052E7F5982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Sheet1" sheetId="1" r:id="rId1"/>
  </sheets>
  <calcPr calcId="181029" concurrentCalc="0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5" i="1" l="1"/>
  <c r="O17" i="1"/>
  <c r="N17" i="1"/>
  <c r="P16" i="1"/>
  <c r="P15" i="1"/>
  <c r="P14" i="1"/>
  <c r="P13" i="1"/>
  <c r="P12" i="1"/>
  <c r="P11" i="1"/>
  <c r="P10" i="1"/>
  <c r="P9" i="1"/>
  <c r="P8" i="1"/>
  <c r="P7" i="1"/>
  <c r="P6" i="1"/>
  <c r="P17" i="1"/>
  <c r="M17" i="1"/>
  <c r="L17" i="1"/>
  <c r="K17" i="1"/>
  <c r="I17" i="1"/>
  <c r="H17" i="1"/>
  <c r="F17" i="1"/>
  <c r="E17" i="1"/>
  <c r="D17" i="1"/>
  <c r="J16" i="1"/>
  <c r="G16" i="1"/>
  <c r="D16" i="1"/>
  <c r="J15" i="1"/>
  <c r="G15" i="1"/>
  <c r="D15" i="1"/>
  <c r="J14" i="1"/>
  <c r="G14" i="1"/>
  <c r="D14" i="1"/>
  <c r="J13" i="1"/>
  <c r="G13" i="1"/>
  <c r="D13" i="1"/>
  <c r="J12" i="1"/>
  <c r="G12" i="1"/>
  <c r="D12" i="1"/>
  <c r="J11" i="1"/>
  <c r="G11" i="1"/>
  <c r="D11" i="1"/>
  <c r="J10" i="1"/>
  <c r="G10" i="1"/>
  <c r="D10" i="1"/>
  <c r="J9" i="1"/>
  <c r="G9" i="1"/>
  <c r="D9" i="1"/>
  <c r="J8" i="1"/>
  <c r="G8" i="1"/>
  <c r="D8" i="1"/>
  <c r="J7" i="1"/>
  <c r="G7" i="1"/>
  <c r="D7" i="1"/>
  <c r="J6" i="1"/>
  <c r="G6" i="1"/>
  <c r="D6" i="1"/>
  <c r="J5" i="1"/>
  <c r="G5" i="1"/>
  <c r="D5" i="1"/>
  <c r="G17" i="1"/>
  <c r="J17" i="1"/>
</calcChain>
</file>

<file path=xl/sharedStrings.xml><?xml version="1.0" encoding="utf-8"?>
<sst xmlns="http://schemas.openxmlformats.org/spreadsheetml/2006/main" count="32" uniqueCount="19">
  <si>
    <t>Month</t>
  </si>
  <si>
    <t>Export</t>
  </si>
  <si>
    <t>Total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</si>
  <si>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</si>
  <si>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</si>
  <si>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</si>
  <si>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</si>
  <si>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</si>
  <si>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</si>
  <si>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</si>
  <si>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</si>
  <si>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</si>
  <si>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</si>
  <si>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</si>
  <si>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</si>
  <si>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Domestic</t>
  </si>
  <si>
    <t>Source: Power System Information Report 2020, DHPS, MoEA.</t>
  </si>
  <si>
    <t>Table 9.6: Monthly Revenue From Sale of Energy from Chhukha Power Plant, 2016 - 2020</t>
  </si>
  <si>
    <t>( Nu. in Million)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</si>
</sst>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_)"/>
    <numFmt numFmtId="165" formatCode="#,##0.000_);\(#,##0.000\)"/>
    <numFmt numFmtId="166" formatCode="#,##0.000"/>
  </numFmts>
  <fonts count="6" x14ac:knownFonts="1"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Arial"/>
      <family val="2"/>
    </font>
    <font>
      <sz val="10"/>
      <name val="Sylfaen"/>
      <family val="1"/>
    </font>
    <font>
      <i/>
      <sz val="9"/>
      <name val="Sylfaen"/>
      <family val="1"/>
    </font>
    <font>
      <sz val="9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48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48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36">
    <xf numFmtId="0" fontId="0" fillId="0" borderId="0" xfId="0"/>
    <xf numFmtId="164" fontId="1" fillId="0" borderId="0" xfId="0" applyNumberFormat="1" applyFont="1" applyBorder="1" applyAlignment="1" applyProtection="1">
      <alignment horizontal="left"/>
    </xf>
    <xf numFmtId="0" fontId="2" fillId="0" borderId="0" xfId="0" applyFont="1" applyBorder="1"/>
    <xf numFmtId="0" fontId="3" fillId="0" borderId="0" xfId="0" applyFont="1" applyBorder="1" applyAlignment="1">
      <alignment horizontal="right"/>
    </xf>
    <xf numFmtId="164" fontId="1" fillId="2" borderId="7" xfId="0" applyNumberFormat="1" applyFont="1" applyFill="1" applyBorder="1" applyAlignment="1" applyProtection="1">
      <alignment horizontal="right" vertical="center"/>
    </xf>
    <xf numFmtId="164" fontId="1" fillId="2" borderId="8" xfId="0" applyNumberFormat="1" applyFont="1" applyFill="1" applyBorder="1" applyAlignment="1" applyProtection="1">
      <alignment horizontal="right" vertical="center"/>
    </xf>
    <xf numFmtId="164" fontId="1" fillId="2" borderId="9" xfId="0" applyNumberFormat="1" applyFont="1" applyFill="1" applyBorder="1" applyAlignment="1" applyProtection="1">
      <alignment horizontal="right" vertical="center"/>
    </xf>
    <xf numFmtId="164" fontId="1" fillId="0" borderId="15" xfId="0" applyNumberFormat="1" applyFont="1" applyBorder="1" applyAlignment="1" applyProtection="1">
      <alignment horizontal="left"/>
    </xf>
    <xf numFmtId="0" fontId="2" fillId="0" borderId="0" xfId="0" applyFont="1" applyBorder="1" applyProtection="1"/>
    <xf numFmtId="2" fontId="2" fillId="0" borderId="0" xfId="0" applyNumberFormat="1" applyFont="1" applyBorder="1" applyProtection="1"/>
    <xf numFmtId="0" fontId="2" fillId="0" borderId="0" xfId="0" applyFont="1" applyBorder="1" applyAlignment="1" applyProtection="1">
      <alignment horizontal="right"/>
    </xf>
    <xf numFmtId="4" fontId="2" fillId="0" borderId="0" xfId="0" applyNumberFormat="1" applyFont="1" applyBorder="1" applyProtection="1"/>
    <xf numFmtId="4" fontId="0" fillId="0" borderId="0" xfId="0" applyNumberFormat="1"/>
    <xf numFmtId="166" fontId="3" fillId="0" borderId="11" xfId="0" applyNumberFormat="1" applyFont="1" applyBorder="1" applyAlignment="1" applyProtection="1">
      <alignment horizontal="right" vertical="center"/>
    </xf>
    <xf numFmtId="166" fontId="3" fillId="0" borderId="8" xfId="0" applyNumberFormat="1" applyFont="1" applyBorder="1" applyAlignment="1" applyProtection="1">
      <alignment horizontal="right" vertical="center"/>
    </xf>
    <xf numFmtId="166" fontId="3" fillId="0" borderId="9" xfId="0" applyNumberFormat="1" applyFont="1" applyBorder="1" applyAlignment="1" applyProtection="1">
      <alignment horizontal="right" vertical="center"/>
    </xf>
    <xf numFmtId="166" fontId="3" fillId="0" borderId="8" xfId="0" applyNumberFormat="1" applyFont="1" applyBorder="1" applyAlignment="1">
      <alignment horizontal="right" vertical="center"/>
    </xf>
    <xf numFmtId="166" fontId="3" fillId="3" borderId="12" xfId="0" applyNumberFormat="1" applyFont="1" applyFill="1" applyBorder="1" applyAlignment="1">
      <alignment horizontal="right" vertical="center"/>
    </xf>
    <xf numFmtId="166" fontId="3" fillId="0" borderId="13" xfId="0" applyNumberFormat="1" applyFont="1" applyBorder="1" applyAlignment="1" applyProtection="1">
      <alignment horizontal="right" vertical="center"/>
    </xf>
    <xf numFmtId="166" fontId="3" fillId="0" borderId="12" xfId="0" applyNumberFormat="1" applyFont="1" applyBorder="1" applyAlignment="1" applyProtection="1">
      <alignment horizontal="right" vertical="center"/>
    </xf>
    <xf numFmtId="166" fontId="3" fillId="0" borderId="14" xfId="0" applyNumberFormat="1" applyFont="1" applyBorder="1" applyAlignment="1" applyProtection="1">
      <alignment horizontal="right" vertical="center"/>
    </xf>
    <xf numFmtId="166" fontId="3" fillId="0" borderId="12" xfId="0" applyNumberFormat="1" applyFont="1" applyBorder="1" applyAlignment="1">
      <alignment horizontal="right" vertical="center"/>
    </xf>
    <xf numFmtId="166" fontId="1" fillId="0" borderId="16" xfId="0" applyNumberFormat="1" applyFont="1" applyBorder="1" applyAlignment="1">
      <alignment horizontal="right" vertical="center"/>
    </xf>
    <xf numFmtId="166" fontId="1" fillId="0" borderId="6" xfId="0" applyNumberFormat="1" applyFont="1" applyBorder="1" applyAlignment="1">
      <alignment horizontal="right" vertical="center"/>
    </xf>
    <xf numFmtId="166" fontId="1" fillId="0" borderId="17" xfId="0" applyNumberFormat="1" applyFont="1" applyBorder="1" applyAlignment="1">
      <alignment horizontal="right" vertical="center"/>
    </xf>
    <xf numFmtId="0" fontId="5" fillId="0" borderId="15" xfId="0" applyFont="1" applyBorder="1" applyAlignment="1">
      <alignment horizontal="right"/>
    </xf>
    <xf numFmtId="0" fontId="1" fillId="2" borderId="2" xfId="0" quotePrefix="1" applyFont="1" applyFill="1" applyBorder="1" applyAlignment="1">
      <alignment horizontal="center" vertical="center"/>
    </xf>
    <xf numFmtId="0" fontId="1" fillId="2" borderId="3" xfId="0" quotePrefix="1" applyFont="1" applyFill="1" applyBorder="1" applyAlignment="1">
      <alignment horizontal="center" vertical="center"/>
    </xf>
    <xf numFmtId="0" fontId="1" fillId="2" borderId="4" xfId="0" quotePrefix="1" applyFont="1" applyFill="1" applyBorder="1" applyAlignment="1">
      <alignment horizontal="center" vertical="center"/>
    </xf>
    <xf numFmtId="164" fontId="1" fillId="0" borderId="0" xfId="0" applyNumberFormat="1" applyFont="1" applyBorder="1" applyAlignment="1" applyProtection="1">
      <alignment horizontal="left"/>
    </xf>
    <xf numFmtId="165" fontId="4" fillId="0" borderId="10" xfId="0" applyNumberFormat="1" applyFont="1" applyBorder="1" applyAlignment="1" applyProtection="1">
      <alignment horizontal="left"/>
    </xf>
    <xf numFmtId="0" fontId="1" fillId="2" borderId="1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164" fontId="3" fillId="0" borderId="8" xfId="0" applyNumberFormat="1" applyFont="1" applyBorder="1" applyAlignment="1" applyProtection="1">
      <alignment horizontal="left" vertical="center"/>
    </xf>
    <xf numFmtId="164" fontId="3" fillId="0" borderId="12" xfId="0" applyNumberFormat="1" applyFont="1" applyBorder="1" applyAlignment="1" applyProtection="1">
      <alignment horizontal="left" vertical="center"/>
    </xf>
    <xf numFmtId="4" fontId="1" fillId="0" borderId="6" xfId="0" applyNumberFormat="1" applyFont="1" applyBorder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8"/>
  <sheetViews>
    <sheetView tabSelected="1" zoomScale="95" zoomScaleNormal="95" zoomScalePageLayoutView="156" workbookViewId="0">
      <selection activeCell="A5" sqref="A5:P17"/>
    </sheetView>
  </sheetViews>
  <sheetFormatPr defaultColWidth="8.85546875" defaultRowHeight="15" x14ac:dyDescent="0.25"/>
  <cols>
    <col min="1" max="1" width="11" customWidth="1"/>
    <col min="2" max="16" width="11.28515625" customWidth="1"/>
  </cols>
  <sheetData>
    <row r="1" spans="1:18" ht="15.75" x14ac:dyDescent="0.3">
      <c r="A1" s="29" t="s">
        <v>17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8" ht="15.75" x14ac:dyDescent="0.3">
      <c r="A2" s="1"/>
      <c r="B2" s="7"/>
      <c r="C2" s="7"/>
      <c r="D2" s="7"/>
      <c r="E2" s="7"/>
      <c r="F2" s="7"/>
      <c r="G2" s="7"/>
      <c r="H2" s="7"/>
      <c r="I2" s="2"/>
      <c r="J2" s="3"/>
      <c r="L2" s="25"/>
      <c r="M2" s="25"/>
      <c r="O2" s="25" t="s">
        <v>18</v>
      </c>
      <c r="P2" s="25"/>
      <c r="Q2" s="8"/>
      <c r="R2" s="8"/>
    </row>
    <row r="3" spans="1:18" x14ac:dyDescent="0.25">
      <c r="A3" s="31" t="s">
        <v>0</v>
      </c>
      <c r="B3" s="26">
        <v>2016</v>
      </c>
      <c r="C3" s="27"/>
      <c r="D3" s="28"/>
      <c r="E3" s="26">
        <v>2017</v>
      </c>
      <c r="F3" s="27"/>
      <c r="G3" s="28"/>
      <c r="H3" s="26">
        <v>2018</v>
      </c>
      <c r="I3" s="27"/>
      <c r="J3" s="28"/>
      <c r="K3" s="26">
        <v>2019</v>
      </c>
      <c r="L3" s="27"/>
      <c r="M3" s="28"/>
      <c r="N3" s="26">
        <v>2020</v>
      </c>
      <c r="O3" s="27"/>
      <c r="P3" s="28"/>
      <c r="Q3" s="8"/>
      <c r="R3" s="8"/>
    </row>
    <row r="4" spans="1:18" x14ac:dyDescent="0.25">
      <c r="A4" s="32"/>
      <c r="B4" s="5" t="s">
        <v>1</v>
      </c>
      <c r="C4" s="4" t="s">
        <v>15</v>
      </c>
      <c r="D4" s="5" t="s">
        <v>2</v>
      </c>
      <c r="E4" s="5" t="s">
        <v>1</v>
      </c>
      <c r="F4" s="4" t="s">
        <v>15</v>
      </c>
      <c r="G4" s="5" t="s">
        <v>2</v>
      </c>
      <c r="H4" s="5" t="s">
        <v>1</v>
      </c>
      <c r="I4" s="4" t="s">
        <v>15</v>
      </c>
      <c r="J4" s="6" t="s">
        <v>2</v>
      </c>
      <c r="K4" s="5" t="s">
        <v>1</v>
      </c>
      <c r="L4" s="4" t="s">
        <v>15</v>
      </c>
      <c r="M4" s="6" t="s">
        <v>2</v>
      </c>
      <c r="N4" s="5" t="s">
        <v>1</v>
      </c>
      <c r="O4" s="4" t="s">
        <v>15</v>
      </c>
      <c r="P4" s="6" t="s">
        <v>2</v>
      </c>
      <c r="Q4" s="8"/>
      <c r="R4" s="8"/>
    </row>
    <row r="5" spans="1:18" x14ac:dyDescent="0.25">
      <c r="A5" s="33" t="s">
        <v>3</v>
      </c>
      <c r="B5" s="13">
        <v>83.964836249999991</v>
      </c>
      <c r="C5" s="14">
        <v>47.187798999999998</v>
      </c>
      <c r="D5" s="15">
        <f t="shared" ref="D5:D16" si="0">B5+C5</f>
        <v>131.15263525</v>
      </c>
      <c r="E5" s="13">
        <v>120.541</v>
      </c>
      <c r="F5" s="14">
        <v>100.03400000000001</v>
      </c>
      <c r="G5" s="15">
        <f t="shared" ref="G5:G17" si="1">SUM(E5:F5)</f>
        <v>220.57499999999999</v>
      </c>
      <c r="H5" s="16">
        <v>31.758939999999999</v>
      </c>
      <c r="I5" s="17">
        <v>104.35887</v>
      </c>
      <c r="J5" s="14">
        <f>H5+I5</f>
        <v>136.11780999999999</v>
      </c>
      <c r="K5" s="16">
        <v>6.67</v>
      </c>
      <c r="L5" s="16">
        <v>94.58</v>
      </c>
      <c r="M5" s="14">
        <v>101.24</v>
      </c>
      <c r="N5" s="16">
        <v>34.520000000000003</v>
      </c>
      <c r="O5" s="16">
        <v>92.95</v>
      </c>
      <c r="P5" s="16">
        <f>SUM(N5:O5)</f>
        <v>127.47</v>
      </c>
      <c r="Q5" s="10"/>
      <c r="R5" s="10"/>
    </row>
    <row r="6" spans="1:18" x14ac:dyDescent="0.25">
      <c r="A6" s="34" t="s">
        <v>4</v>
      </c>
      <c r="B6" s="18">
        <v>42.014794499999994</v>
      </c>
      <c r="C6" s="19">
        <v>43.302161082079991</v>
      </c>
      <c r="D6" s="20">
        <f t="shared" si="0"/>
        <v>85.316955582079984</v>
      </c>
      <c r="E6" s="18">
        <v>52.39</v>
      </c>
      <c r="F6" s="19">
        <v>78.433999999999997</v>
      </c>
      <c r="G6" s="20">
        <f t="shared" si="1"/>
        <v>130.82400000000001</v>
      </c>
      <c r="H6" s="21">
        <v>0</v>
      </c>
      <c r="I6" s="17">
        <v>90.793930000000003</v>
      </c>
      <c r="J6" s="19">
        <f t="shared" ref="J6:J16" si="2">H6+I6</f>
        <v>90.793930000000003</v>
      </c>
      <c r="K6" s="21">
        <v>16.91</v>
      </c>
      <c r="L6" s="21">
        <v>78.34</v>
      </c>
      <c r="M6" s="19">
        <v>95.25</v>
      </c>
      <c r="N6" s="21">
        <v>0</v>
      </c>
      <c r="O6" s="21">
        <v>84.62</v>
      </c>
      <c r="P6" s="21">
        <f t="shared" ref="P6:P16" si="3">SUM(N6:O6)</f>
        <v>84.62</v>
      </c>
      <c r="Q6" s="8"/>
      <c r="R6" s="8"/>
    </row>
    <row r="7" spans="1:18" x14ac:dyDescent="0.25">
      <c r="A7" s="34" t="s">
        <v>5</v>
      </c>
      <c r="B7" s="18">
        <v>72.869948999999991</v>
      </c>
      <c r="C7" s="19">
        <v>41.398805000000003</v>
      </c>
      <c r="D7" s="20">
        <f t="shared" si="0"/>
        <v>114.268754</v>
      </c>
      <c r="E7" s="18">
        <v>109.917</v>
      </c>
      <c r="F7" s="19">
        <v>96.111000000000004</v>
      </c>
      <c r="G7" s="20">
        <f t="shared" si="1"/>
        <v>206.02800000000002</v>
      </c>
      <c r="H7" s="21">
        <v>0</v>
      </c>
      <c r="I7" s="21">
        <v>94.342979999999997</v>
      </c>
      <c r="J7" s="19">
        <f t="shared" si="2"/>
        <v>94.342979999999997</v>
      </c>
      <c r="K7" s="21">
        <v>78.430000000000007</v>
      </c>
      <c r="L7" s="21">
        <v>84.57</v>
      </c>
      <c r="M7" s="19">
        <v>163</v>
      </c>
      <c r="N7" s="21">
        <v>5.43</v>
      </c>
      <c r="O7" s="21">
        <v>85.19</v>
      </c>
      <c r="P7" s="21">
        <f t="shared" si="3"/>
        <v>90.62</v>
      </c>
      <c r="Q7" s="9"/>
      <c r="R7" s="9"/>
    </row>
    <row r="8" spans="1:18" x14ac:dyDescent="0.25">
      <c r="A8" s="34" t="s">
        <v>6</v>
      </c>
      <c r="B8" s="18">
        <v>216.36284849999998</v>
      </c>
      <c r="C8" s="19">
        <v>38.728503000000003</v>
      </c>
      <c r="D8" s="20">
        <f t="shared" si="0"/>
        <v>255.09135149999997</v>
      </c>
      <c r="E8" s="18">
        <v>339.88600000000002</v>
      </c>
      <c r="F8" s="19">
        <v>67.566999999999993</v>
      </c>
      <c r="G8" s="20">
        <f t="shared" si="1"/>
        <v>407.45300000000003</v>
      </c>
      <c r="H8" s="21">
        <v>59.434460000000001</v>
      </c>
      <c r="I8" s="21">
        <v>74.174819999999997</v>
      </c>
      <c r="J8" s="19">
        <f t="shared" si="2"/>
        <v>133.60928000000001</v>
      </c>
      <c r="K8" s="21">
        <v>336.98</v>
      </c>
      <c r="L8" s="21">
        <v>67.14</v>
      </c>
      <c r="M8" s="19">
        <v>404.11</v>
      </c>
      <c r="N8" s="21">
        <v>207.42</v>
      </c>
      <c r="O8" s="21">
        <v>58.83</v>
      </c>
      <c r="P8" s="21">
        <f t="shared" si="3"/>
        <v>266.25</v>
      </c>
      <c r="Q8" s="9"/>
      <c r="R8" s="9"/>
    </row>
    <row r="9" spans="1:18" x14ac:dyDescent="0.25">
      <c r="A9" s="34" t="s">
        <v>7</v>
      </c>
      <c r="B9" s="18">
        <v>234.59933036451594</v>
      </c>
      <c r="C9" s="19">
        <v>39.989320999999997</v>
      </c>
      <c r="D9" s="20">
        <f t="shared" si="0"/>
        <v>274.58865136451595</v>
      </c>
      <c r="E9" s="18">
        <v>321.09899999999999</v>
      </c>
      <c r="F9" s="19">
        <v>60.402999999999999</v>
      </c>
      <c r="G9" s="20">
        <f t="shared" si="1"/>
        <v>381.50200000000001</v>
      </c>
      <c r="H9" s="21">
        <v>313.91707000000002</v>
      </c>
      <c r="I9" s="21">
        <v>58.551340000000003</v>
      </c>
      <c r="J9" s="19">
        <f t="shared" si="2"/>
        <v>372.46841000000001</v>
      </c>
      <c r="K9" s="21">
        <v>353.7</v>
      </c>
      <c r="L9" s="21">
        <v>60.32</v>
      </c>
      <c r="M9" s="19">
        <v>414.02</v>
      </c>
      <c r="N9" s="21">
        <v>500.43</v>
      </c>
      <c r="O9" s="21">
        <v>51.46</v>
      </c>
      <c r="P9" s="21">
        <f t="shared" si="3"/>
        <v>551.89</v>
      </c>
      <c r="Q9" s="9"/>
      <c r="R9" s="9"/>
    </row>
    <row r="10" spans="1:18" x14ac:dyDescent="0.25">
      <c r="A10" s="34" t="s">
        <v>8</v>
      </c>
      <c r="B10" s="18">
        <v>435.61276874999999</v>
      </c>
      <c r="C10" s="19">
        <v>31.40181458168</v>
      </c>
      <c r="D10" s="20">
        <f t="shared" si="0"/>
        <v>467.01458333168</v>
      </c>
      <c r="E10" s="18">
        <v>468.27199999999999</v>
      </c>
      <c r="F10" s="19">
        <v>56.4</v>
      </c>
      <c r="G10" s="20">
        <f t="shared" si="1"/>
        <v>524.67200000000003</v>
      </c>
      <c r="H10" s="21">
        <v>456.01170000000002</v>
      </c>
      <c r="I10" s="21">
        <v>55.957450000000001</v>
      </c>
      <c r="J10" s="19">
        <f t="shared" si="2"/>
        <v>511.96915000000001</v>
      </c>
      <c r="K10" s="21">
        <v>317.76</v>
      </c>
      <c r="L10" s="21">
        <v>55.31</v>
      </c>
      <c r="M10" s="19">
        <v>373.08</v>
      </c>
      <c r="N10" s="21">
        <v>739.31</v>
      </c>
      <c r="O10" s="21">
        <v>45.97</v>
      </c>
      <c r="P10" s="21">
        <f t="shared" si="3"/>
        <v>785.28</v>
      </c>
      <c r="Q10" s="9"/>
      <c r="R10" s="9"/>
    </row>
    <row r="11" spans="1:18" x14ac:dyDescent="0.25">
      <c r="A11" s="34" t="s">
        <v>9</v>
      </c>
      <c r="B11" s="18">
        <v>686.96720549999998</v>
      </c>
      <c r="C11" s="19">
        <v>52.209836195259996</v>
      </c>
      <c r="D11" s="20">
        <f t="shared" si="0"/>
        <v>739.17704169525996</v>
      </c>
      <c r="E11" s="18">
        <v>813.81899999999996</v>
      </c>
      <c r="F11" s="19">
        <v>67.31</v>
      </c>
      <c r="G11" s="20">
        <f t="shared" si="1"/>
        <v>881.12899999999991</v>
      </c>
      <c r="H11" s="21">
        <v>796.41543000000001</v>
      </c>
      <c r="I11" s="21">
        <v>63.077100000000002</v>
      </c>
      <c r="J11" s="19">
        <f t="shared" si="2"/>
        <v>859.49252999999999</v>
      </c>
      <c r="K11" s="21">
        <v>734.21</v>
      </c>
      <c r="L11" s="21">
        <v>60.61</v>
      </c>
      <c r="M11" s="19">
        <v>794.82</v>
      </c>
      <c r="N11" s="21">
        <v>835.41</v>
      </c>
      <c r="O11" s="21">
        <v>52</v>
      </c>
      <c r="P11" s="21">
        <f t="shared" si="3"/>
        <v>887.41</v>
      </c>
      <c r="Q11" s="9"/>
      <c r="R11" s="9"/>
    </row>
    <row r="12" spans="1:18" x14ac:dyDescent="0.25">
      <c r="A12" s="34" t="s">
        <v>10</v>
      </c>
      <c r="B12" s="18">
        <v>687.52742850000004</v>
      </c>
      <c r="C12" s="19">
        <v>52.209836195259996</v>
      </c>
      <c r="D12" s="20">
        <f t="shared" si="0"/>
        <v>739.73726469526002</v>
      </c>
      <c r="E12" s="18">
        <v>790.17499999999995</v>
      </c>
      <c r="F12" s="19">
        <v>71.245999999999995</v>
      </c>
      <c r="G12" s="20">
        <f t="shared" si="1"/>
        <v>861.42099999999994</v>
      </c>
      <c r="H12" s="21">
        <v>801.80734299999995</v>
      </c>
      <c r="I12" s="21">
        <v>66.154780000000002</v>
      </c>
      <c r="J12" s="19">
        <f t="shared" si="2"/>
        <v>867.96212299999991</v>
      </c>
      <c r="K12" s="21">
        <v>758.09</v>
      </c>
      <c r="L12" s="21">
        <v>58.15</v>
      </c>
      <c r="M12" s="19">
        <v>816.24</v>
      </c>
      <c r="N12" s="21">
        <v>840.83</v>
      </c>
      <c r="O12" s="21">
        <v>48.28</v>
      </c>
      <c r="P12" s="21">
        <f t="shared" si="3"/>
        <v>889.11</v>
      </c>
      <c r="Q12" s="9"/>
      <c r="R12" s="9"/>
    </row>
    <row r="13" spans="1:18" x14ac:dyDescent="0.25">
      <c r="A13" s="34" t="s">
        <v>11</v>
      </c>
      <c r="B13" s="18">
        <v>677.92192424999996</v>
      </c>
      <c r="C13" s="19">
        <v>46.606997629580306</v>
      </c>
      <c r="D13" s="20">
        <f t="shared" si="0"/>
        <v>724.52892187958025</v>
      </c>
      <c r="E13" s="18">
        <v>707.61800000000005</v>
      </c>
      <c r="F13" s="19">
        <v>68.692999999999998</v>
      </c>
      <c r="G13" s="20">
        <f t="shared" si="1"/>
        <v>776.31100000000004</v>
      </c>
      <c r="H13" s="21">
        <v>694.07191999999998</v>
      </c>
      <c r="I13" s="21">
        <v>62.164569999999998</v>
      </c>
      <c r="J13" s="19">
        <f t="shared" si="2"/>
        <v>756.23649</v>
      </c>
      <c r="K13" s="21">
        <v>704.65</v>
      </c>
      <c r="L13" s="21">
        <v>60.57</v>
      </c>
      <c r="M13" s="19">
        <v>765.21</v>
      </c>
      <c r="N13" s="21">
        <v>809.92</v>
      </c>
      <c r="O13" s="21">
        <v>48.96</v>
      </c>
      <c r="P13" s="21">
        <f t="shared" si="3"/>
        <v>858.88</v>
      </c>
      <c r="Q13" s="9"/>
      <c r="R13" s="9"/>
    </row>
    <row r="14" spans="1:18" x14ac:dyDescent="0.25">
      <c r="A14" s="34" t="s">
        <v>12</v>
      </c>
      <c r="B14" s="18">
        <v>802.26770699999997</v>
      </c>
      <c r="C14" s="19">
        <v>49.564686141759999</v>
      </c>
      <c r="D14" s="20">
        <f t="shared" si="0"/>
        <v>851.83239314176001</v>
      </c>
      <c r="E14" s="18">
        <v>588.178</v>
      </c>
      <c r="F14" s="19">
        <v>70.245999999999995</v>
      </c>
      <c r="G14" s="20">
        <f t="shared" si="1"/>
        <v>658.42399999999998</v>
      </c>
      <c r="H14" s="21">
        <v>356.91408000000001</v>
      </c>
      <c r="I14" s="21">
        <v>70.740160000000003</v>
      </c>
      <c r="J14" s="19">
        <f t="shared" si="2"/>
        <v>427.65424000000002</v>
      </c>
      <c r="K14" s="21">
        <v>603.14</v>
      </c>
      <c r="L14" s="21">
        <v>62.12</v>
      </c>
      <c r="M14" s="19">
        <v>665.26</v>
      </c>
      <c r="N14" s="21">
        <v>705.12</v>
      </c>
      <c r="O14" s="21">
        <v>51.36</v>
      </c>
      <c r="P14" s="21">
        <f t="shared" si="3"/>
        <v>756.48</v>
      </c>
      <c r="Q14" s="9"/>
      <c r="R14" s="9"/>
    </row>
    <row r="15" spans="1:18" x14ac:dyDescent="0.25">
      <c r="A15" s="34" t="s">
        <v>13</v>
      </c>
      <c r="B15" s="18">
        <v>415.22044099999999</v>
      </c>
      <c r="C15" s="19">
        <v>69.276482000000001</v>
      </c>
      <c r="D15" s="20">
        <f t="shared" si="0"/>
        <v>484.49692299999998</v>
      </c>
      <c r="E15" s="18">
        <v>255.982</v>
      </c>
      <c r="F15" s="19">
        <v>88.058000000000007</v>
      </c>
      <c r="G15" s="20">
        <f t="shared" si="1"/>
        <v>344.04</v>
      </c>
      <c r="H15" s="21">
        <v>139.10848999999999</v>
      </c>
      <c r="I15" s="21">
        <v>91.189670000000007</v>
      </c>
      <c r="J15" s="19">
        <f t="shared" si="2"/>
        <v>230.29816</v>
      </c>
      <c r="K15" s="21">
        <v>225.03</v>
      </c>
      <c r="L15" s="21">
        <v>79.099999999999994</v>
      </c>
      <c r="M15" s="19">
        <v>304.13</v>
      </c>
      <c r="N15" s="21">
        <v>331.59</v>
      </c>
      <c r="O15" s="21">
        <v>73.760000000000005</v>
      </c>
      <c r="P15" s="21">
        <f t="shared" si="3"/>
        <v>405.34999999999997</v>
      </c>
      <c r="Q15" s="9"/>
      <c r="R15" s="9"/>
    </row>
    <row r="16" spans="1:18" x14ac:dyDescent="0.25">
      <c r="A16" s="34" t="s">
        <v>14</v>
      </c>
      <c r="B16" s="18">
        <v>208.31355199999999</v>
      </c>
      <c r="C16" s="19">
        <v>62.414836999999999</v>
      </c>
      <c r="D16" s="20">
        <f t="shared" si="0"/>
        <v>270.72838899999999</v>
      </c>
      <c r="E16" s="18">
        <v>113.437</v>
      </c>
      <c r="F16" s="19">
        <v>108.363</v>
      </c>
      <c r="G16" s="20">
        <f t="shared" si="1"/>
        <v>221.8</v>
      </c>
      <c r="H16" s="21">
        <v>38.327199999999998</v>
      </c>
      <c r="I16" s="21">
        <v>99.5</v>
      </c>
      <c r="J16" s="19">
        <f t="shared" si="2"/>
        <v>137.8272</v>
      </c>
      <c r="K16" s="21">
        <v>96.09</v>
      </c>
      <c r="L16" s="21">
        <v>92.6</v>
      </c>
      <c r="M16" s="19">
        <v>188.69</v>
      </c>
      <c r="N16" s="21">
        <v>96.09</v>
      </c>
      <c r="O16" s="21">
        <v>94.48</v>
      </c>
      <c r="P16" s="21">
        <f t="shared" si="3"/>
        <v>190.57</v>
      </c>
      <c r="Q16" s="9"/>
      <c r="R16" s="9"/>
    </row>
    <row r="17" spans="1:18" s="12" customFormat="1" x14ac:dyDescent="0.25">
      <c r="A17" s="35" t="s">
        <v>2</v>
      </c>
      <c r="B17" s="22">
        <v>4563.643</v>
      </c>
      <c r="C17" s="23">
        <v>574.29</v>
      </c>
      <c r="D17" s="24">
        <f>SUM(B17:C17)</f>
        <v>5137.933</v>
      </c>
      <c r="E17" s="22">
        <f>SUM(E5:E16)</f>
        <v>4681.3140000000003</v>
      </c>
      <c r="F17" s="23">
        <f>SUM(F5:F16)</f>
        <v>932.86500000000001</v>
      </c>
      <c r="G17" s="24">
        <f t="shared" si="1"/>
        <v>5614.1790000000001</v>
      </c>
      <c r="H17" s="22">
        <f t="shared" ref="H17:M17" si="4">SUM(H5:H16)</f>
        <v>3687.7666330000002</v>
      </c>
      <c r="I17" s="23">
        <f t="shared" si="4"/>
        <v>931.00567000000001</v>
      </c>
      <c r="J17" s="23">
        <f t="shared" si="4"/>
        <v>4618.7723029999997</v>
      </c>
      <c r="K17" s="22">
        <f t="shared" si="4"/>
        <v>4231.66</v>
      </c>
      <c r="L17" s="23">
        <f t="shared" si="4"/>
        <v>853.41000000000008</v>
      </c>
      <c r="M17" s="23">
        <f t="shared" si="4"/>
        <v>5085.05</v>
      </c>
      <c r="N17" s="23">
        <f t="shared" ref="N17:P17" si="5">SUM(N5:N16)</f>
        <v>5106.0700000000006</v>
      </c>
      <c r="O17" s="23">
        <f t="shared" si="5"/>
        <v>787.86</v>
      </c>
      <c r="P17" s="23">
        <f t="shared" si="5"/>
        <v>5893.93</v>
      </c>
      <c r="Q17" s="11"/>
      <c r="R17" s="11"/>
    </row>
    <row r="18" spans="1:18" ht="15.75" customHeight="1" x14ac:dyDescent="0.25">
      <c r="A18" s="30" t="s">
        <v>16</v>
      </c>
      <c r="B18" s="30"/>
      <c r="C18" s="30"/>
      <c r="D18" s="30"/>
      <c r="E18" s="30"/>
      <c r="F18" s="30"/>
      <c r="G18" s="30"/>
      <c r="H18" s="2"/>
      <c r="I18" s="2"/>
      <c r="J18" s="2"/>
      <c r="Q18" s="9"/>
      <c r="R18" s="11"/>
    </row>
  </sheetData>
  <mergeCells count="10">
    <mergeCell ref="O2:P2"/>
    <mergeCell ref="N3:P3"/>
    <mergeCell ref="A1:M1"/>
    <mergeCell ref="A18:G18"/>
    <mergeCell ref="K3:M3"/>
    <mergeCell ref="L2:M2"/>
    <mergeCell ref="E3:G3"/>
    <mergeCell ref="H3:J3"/>
    <mergeCell ref="B3:D3"/>
    <mergeCell ref="A3:A4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cp:lastPrinted>2020-06-15T06:01:01Z</cp:lastPrinted>
  <dcterms:created xsi:type="dcterms:W3CDTF">2020-06-03T14:47:45Z</dcterms:created>
  <dcterms:modified xsi:type="dcterms:W3CDTF">2021-09-20T03:31:30Z</dcterms:modified>
</cp:coreProperties>
</file>