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5" windowWidth="12120" windowHeight="7710" tabRatio="839"/>
  </bookViews>
  <sheets>
    <sheet name="cover" sheetId="4" r:id="rId1"/>
    <sheet name="General Information " sheetId="5" r:id="rId2"/>
    <sheet name="Education" sheetId="12" r:id="rId3"/>
    <sheet name="Health" sheetId="6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2">[1]Sheeat1!$B$2:$B$3</definedName>
    <definedName name="pg" localSheetId="7">Sheeat1!$B$2:$B$3</definedName>
    <definedName name="pg">#REF!</definedName>
    <definedName name="sc">Sheeat1!$C$2:$C$7</definedName>
    <definedName name="st" localSheetId="2">[1]Sheeat1!$C$2:$C$7</definedName>
    <definedName name="st" localSheetId="7">Sheeat1!$C$2:$C$7</definedName>
    <definedName name="st">#REF!</definedName>
    <definedName name="y">Sheeat1!$D$2:$D$3</definedName>
    <definedName name="yn" localSheetId="2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J93" i="12"/>
  <c r="I93"/>
  <c r="H93"/>
  <c r="G93"/>
  <c r="J92"/>
  <c r="I92"/>
  <c r="H92"/>
  <c r="G92"/>
  <c r="D67"/>
</calcChain>
</file>

<file path=xl/sharedStrings.xml><?xml version="1.0" encoding="utf-8"?>
<sst xmlns="http://schemas.openxmlformats.org/spreadsheetml/2006/main" count="1259" uniqueCount="586">
  <si>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</si>
  <si>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</si>
  <si>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</si>
  <si>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</si>
  <si>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</si>
  <si>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</si>
  <si>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</si>
  <si>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</si>
  <si>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</si>
  <si>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</si>
  <si>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</si>
  <si>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</si>
  <si>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</si>
  <si>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</si>
  <si>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</si>
  <si>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</si>
  <si>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</si>
  <si>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</si>
  <si>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</si>
  <si>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</si>
  <si>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</si>
  <si>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</si>
  <si>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</si>
  <si>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</si>
  <si>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</si>
  <si>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</si>
  <si>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</si>
  <si>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</si>
  <si>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</si>
  <si>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</si>
  <si>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</si>
  <si>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</si>
  <si>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</si>
  <si>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</si>
  <si>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</si>
  <si>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</si>
  <si>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</si>
  <si>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</si>
  <si>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</si>
  <si>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</si>
  <si>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</si>
  <si>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</si>
  <si>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</si>
  <si>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</si>
  <si>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</si>
  <si>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</si>
  <si>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</si>
  <si>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</si>
  <si>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</si>
  <si>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</si>
  <si>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</si>
  <si>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</si>
  <si>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</si>
  <si>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</si>
  <si>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</si>
  <si>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</si>
  <si>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</si>
  <si>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</si>
  <si>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</si>
  <si>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</si>
  <si>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</si>
  <si>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</si>
  <si>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</si>
  <si>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</si>
  <si>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</si>
  <si>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</si>
  <si>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</si>
  <si>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</si>
  <si>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</si>
  <si>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</si>
  <si>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</si>
  <si>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</si>
  <si>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</si>
  <si>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</si>
  <si>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</si>
  <si>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</si>
  <si>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</si>
  <si>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</si>
  <si>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</si>
  <si>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</si>
  <si>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</si>
  <si>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</si>
  <si>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</si>
  <si>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</si>
  <si>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</si>
  <si>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</si>
  <si>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</si>
  <si>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</si>
  <si>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</si>
  <si>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</si>
  <si>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</si>
  <si>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 xml:space="preserve">Health Sector ( BHU) </t>
  </si>
  <si>
    <t>Health Sector ( BHU)</t>
  </si>
  <si>
    <t xml:space="preserve">Water and Sanitation </t>
  </si>
  <si>
    <t xml:space="preserve">Number 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</si>
  <si>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</si>
  <si>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</si>
  <si>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</si>
  <si>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</si>
  <si>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</si>
  <si>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</si>
  <si>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</si>
  <si>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</si>
  <si>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</si>
  <si>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</si>
  <si>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</si>
  <si>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</si>
  <si>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</si>
  <si>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</si>
  <si>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</si>
  <si>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</si>
  <si>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</si>
  <si>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</si>
  <si>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</si>
  <si>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</si>
  <si>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</si>
  <si>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</si>
  <si>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</si>
  <si>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</si>
  <si>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</si>
  <si>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</si>
  <si>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</si>
  <si>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</si>
  <si>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</si>
  <si>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</si>
  <si>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</si>
  <si>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</si>
  <si>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</si>
  <si>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</si>
  <si>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</si>
  <si>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</si>
  <si>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</si>
  <si>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</si>
  <si>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</si>
  <si>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</si>
  <si>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</si>
  <si>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</si>
  <si>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</si>
  <si>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</si>
  <si>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</si>
  <si>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</si>
  <si>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</si>
  <si>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</si>
  <si>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</si>
  <si>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</si>
  <si>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</si>
  <si>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</si>
  <si>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</si>
  <si>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</si>
  <si>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</si>
  <si>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</si>
  <si>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</si>
  <si>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</si>
  <si>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</si>
  <si>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</si>
  <si>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</si>
  <si>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</si>
  <si>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</si>
  <si>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</si>
  <si>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</si>
  <si>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</si>
  <si>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</si>
  <si>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</si>
  <si>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</si>
  <si>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</si>
  <si>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</si>
  <si>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</si>
  <si>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</si>
  <si>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</si>
  <si>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</si>
  <si>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</si>
  <si>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</si>
  <si>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</si>
  <si>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</si>
  <si>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</si>
  <si>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</si>
  <si>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</si>
  <si>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</si>
  <si>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</si>
  <si>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</si>
  <si>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</si>
  <si>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</si>
  <si>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</si>
  <si>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</si>
  <si>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</si>
  <si>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</si>
  <si>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</si>
  <si>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</si>
  <si>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</si>
  <si>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</si>
  <si>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</si>
  <si>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</si>
  <si>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</si>
  <si>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</si>
  <si>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</si>
  <si>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</si>
  <si>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</si>
  <si>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</si>
  <si>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</si>
  <si>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</si>
  <si>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</si>
  <si>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</si>
  <si>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</si>
  <si>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</si>
  <si>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</si>
  <si>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</si>
  <si>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</si>
  <si>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</si>
  <si>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</si>
  <si>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</si>
  <si>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</si>
  <si>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</si>
  <si>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</si>
  <si>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</si>
  <si>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</si>
  <si>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</si>
  <si>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</si>
  <si>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</si>
  <si>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</si>
  <si>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</si>
  <si>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</si>
  <si>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</si>
  <si>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</si>
  <si>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</si>
  <si>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</si>
  <si>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</si>
  <si>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</si>
  <si>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</si>
  <si>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</si>
  <si>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</si>
  <si>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</si>
  <si>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</si>
  <si>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</si>
  <si>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</si>
  <si>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</si>
  <si>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</si>
  <si>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</si>
  <si>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</si>
  <si>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</si>
  <si>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</si>
  <si>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</si>
  <si>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</si>
  <si>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</si>
  <si>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</si>
  <si>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</si>
  <si>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</si>
  <si>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</si>
  <si>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</si>
  <si>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</si>
  <si>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</si>
  <si>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</si>
  <si>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</si>
  <si>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</si>
  <si>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</si>
  <si>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</si>
  <si>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</si>
  <si>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</si>
  <si>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</si>
  <si>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</si>
  <si>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</si>
  <si>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</si>
  <si>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</si>
  <si>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</si>
  <si>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</si>
  <si>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</si>
  <si>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</si>
  <si>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</si>
  <si>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</si>
  <si>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</si>
  <si>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</si>
  <si>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</si>
  <si>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</si>
  <si>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</si>
  <si>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</si>
  <si>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</si>
  <si>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</si>
  <si>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</si>
  <si>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</si>
  <si>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</si>
  <si>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</si>
  <si>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</si>
  <si>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</si>
  <si>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</si>
  <si>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</si>
  <si>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</si>
  <si>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</si>
  <si>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</si>
  <si>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</si>
  <si>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</si>
  <si>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</si>
  <si>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</si>
  <si>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</si>
  <si>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</si>
  <si>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</si>
  <si>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</si>
  <si>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</si>
  <si>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</si>
  <si>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</si>
  <si>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</si>
  <si>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</si>
  <si>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</si>
  <si>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</si>
  <si>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</si>
  <si>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</si>
  <si>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</si>
  <si>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</si>
  <si>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</si>
  <si>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</si>
  <si>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</si>
  <si>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</si>
  <si>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</si>
  <si>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</si>
  <si>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</si>
  <si>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</si>
  <si>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</si>
  <si>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</si>
  <si>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</si>
  <si>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</si>
  <si>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</si>
  <si>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</si>
  <si>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</si>
  <si>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</si>
  <si>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</si>
  <si>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</si>
  <si>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</si>
  <si>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</si>
  <si>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</si>
  <si>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</si>
  <si>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</si>
  <si>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</si>
  <si>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</si>
  <si>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</si>
  <si>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</si>
  <si>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</si>
  <si>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</si>
  <si>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</si>
  <si>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</si>
  <si>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</si>
  <si>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</si>
  <si>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</si>
  <si>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</si>
  <si>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</si>
  <si>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</si>
  <si>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</si>
  <si>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</si>
  <si>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</si>
  <si>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</si>
  <si>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</si>
  <si>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</si>
  <si>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</si>
  <si>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</si>
  <si>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</si>
  <si>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</si>
  <si>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</si>
  <si>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</si>
  <si>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</si>
  <si>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</si>
  <si>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</si>
  <si>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</si>
  <si>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</si>
  <si>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</si>
  <si>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</si>
  <si>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</si>
  <si>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</si>
  <si>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</si>
  <si>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</si>
  <si>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</si>
  <si>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</si>
  <si>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</si>
  <si>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</si>
  <si>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</si>
  <si>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</si>
  <si>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</si>
  <si>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</si>
  <si>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</si>
  <si>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</si>
  <si>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</si>
  <si>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</si>
  <si>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</si>
  <si>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</si>
  <si>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</si>
  <si>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</si>
  <si>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</si>
  <si>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</si>
  <si>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</si>
  <si>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</si>
  <si>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</si>
  <si>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</si>
  <si>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</si>
  <si>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</si>
  <si>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</si>
  <si>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</si>
  <si>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</si>
  <si>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</si>
  <si>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</si>
  <si>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</si>
  <si>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</si>
  <si>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</si>
  <si>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</si>
  <si>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</si>
  <si>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</si>
  <si>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</si>
  <si>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</si>
  <si>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</si>
  <si>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</si>
  <si>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</si>
  <si>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</si>
  <si>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</si>
  <si>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</si>
  <si>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</si>
  <si>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</si>
  <si>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</si>
  <si>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</si>
  <si>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</si>
  <si>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</si>
  <si>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</si>
  <si>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</si>
  <si>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</si>
  <si>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</si>
  <si>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</si>
  <si>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</si>
  <si>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</si>
  <si>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</si>
  <si>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</si>
  <si>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</si>
  <si>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</si>
  <si>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</si>
  <si>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</si>
  <si>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</si>
  <si>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</si>
  <si>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</si>
  <si>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</si>
  <si>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</si>
  <si>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Pasture Land </t>
  </si>
  <si>
    <t xml:space="preserve">* Additional ( Punakha ) 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</si>
  <si>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</si>
  <si>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</si>
  <si>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</si>
  <si>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</si>
  <si>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</si>
  <si>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</si>
  <si>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</si>
  <si>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</si>
  <si>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</si>
  <si>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</si>
  <si>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</si>
  <si>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</si>
  <si>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</si>
  <si>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</si>
  <si>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</si>
  <si>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Population -</t>
  </si>
  <si>
    <t>Trongsa</t>
  </si>
  <si>
    <t>Langthel</t>
  </si>
  <si>
    <t>Sonam Dendup</t>
  </si>
  <si>
    <t>Karma Tenzin</t>
  </si>
  <si>
    <t xml:space="preserve">Sonam Dendup </t>
  </si>
  <si>
    <t>Nil</t>
  </si>
  <si>
    <t>Tongtophey</t>
  </si>
  <si>
    <t xml:space="preserve">Baling </t>
  </si>
  <si>
    <t>Jangbi</t>
  </si>
  <si>
    <t xml:space="preserve">Damanti Kr. Sunwar Agriculture </t>
  </si>
  <si>
    <t xml:space="preserve"> 1) Dorji Drukpa HA Tongtophey
 2) Sonam Norbu HA Jangbi</t>
  </si>
  <si>
    <t>17894588
17413081</t>
  </si>
  <si>
    <t>17120689
17644731
17466292
17686790
17800160</t>
  </si>
  <si>
    <t>Others  ESP/GSP/NFE/ECCD</t>
  </si>
  <si>
    <t>0/0</t>
  </si>
  <si>
    <t>Total population 
within 3 hrs reach to
 health facility</t>
  </si>
  <si>
    <t>Numbers</t>
  </si>
  <si>
    <t xml:space="preserve">Household without
 PIT/VIDP/ FLUSH Latrine </t>
  </si>
  <si>
    <t>Household without
 piped water supply</t>
  </si>
  <si>
    <t>Household with 
piped water NOT 
functioning</t>
  </si>
  <si>
    <t>Household having
 livestock but without 
separate shed</t>
  </si>
  <si>
    <t>Yudrungcholing</t>
  </si>
  <si>
    <t>Other Specify ( Auction Yard)</t>
  </si>
  <si>
    <t xml:space="preserve">acres </t>
  </si>
  <si>
    <t>1/0</t>
  </si>
  <si>
    <t>2/2</t>
  </si>
  <si>
    <t>0/2</t>
  </si>
  <si>
    <t>3/1</t>
  </si>
  <si>
    <t>7/0</t>
  </si>
  <si>
    <t>First figure indicate nos of Tongtophey BHU and other is Jangbi BHU</t>
  </si>
  <si>
    <t>2/1</t>
  </si>
  <si>
    <t>1/2</t>
  </si>
  <si>
    <t>86/16</t>
  </si>
  <si>
    <t xml:space="preserve">Ugyen Nima Dangdung Chiwog Tshogpa </t>
  </si>
  <si>
    <t>Lhajay La Jangbi Chiwog Tshogpa</t>
  </si>
  <si>
    <t>Tshering</t>
  </si>
  <si>
    <t xml:space="preserve">Tshering </t>
  </si>
  <si>
    <t>assembly ground</t>
  </si>
  <si>
    <t>yudrungcholing</t>
  </si>
  <si>
    <t>land Record Asst.officer (LRA)</t>
  </si>
  <si>
    <t xml:space="preserve">Nima, Langthel Chiwog Tshogpa </t>
  </si>
  <si>
    <t>Tenzin La Endocholing Chiwog Tshogpa</t>
  </si>
  <si>
    <t xml:space="preserve">Nima Langthel Chiwog Tshogpa </t>
  </si>
  <si>
    <t>Namgay Baling Tshogpa</t>
  </si>
  <si>
    <t xml:space="preserve">Yeshi Wangdi Prak Ranger </t>
  </si>
  <si>
    <t>Thinley  Beat (Territorial Beat)</t>
  </si>
  <si>
    <t>Sonam Choki</t>
  </si>
  <si>
    <t>Namgay, Baling Chiwog Tshogpa</t>
  </si>
  <si>
    <t>Lhajay la, Jangbi Chiwog Tshogpa</t>
  </si>
  <si>
    <t xml:space="preserve">Ugyen Nima, Dangdung Chiwog Tshogpa </t>
  </si>
  <si>
    <t>Tenzin La, Yuendrocholing Tshogpa</t>
  </si>
  <si>
    <t xml:space="preserve">Sangay Tempa Livestock </t>
  </si>
  <si>
    <t>Yeshi Dorji (Land Record)</t>
  </si>
  <si>
    <t>1) Namgay Tshering (LLSS)
2) Tenzin (YCPS) 
3) Norbu (JCPS)
4) Thimpen Rai (TCPS)
5) Lungten (BCPS)</t>
  </si>
  <si>
    <t>GAO</t>
  </si>
  <si>
    <t>NA</t>
  </si>
  <si>
    <t>Improved Cattle</t>
  </si>
  <si>
    <t>nil</t>
  </si>
  <si>
    <t xml:space="preserve">Seeds and seedlings </t>
  </si>
  <si>
    <t>30 acres</t>
  </si>
  <si>
    <t xml:space="preserve">futsal ground 6player </t>
  </si>
  <si>
    <t>2018a</t>
  </si>
  <si>
    <t>45/3</t>
  </si>
  <si>
    <t>1. common cold</t>
  </si>
  <si>
    <t>2.Headache</t>
  </si>
  <si>
    <t xml:space="preserve">3.Skin disease </t>
  </si>
  <si>
    <t xml:space="preserve">4. Disease of Digestive System </t>
  </si>
  <si>
    <t>5. Musculo-skeletal diseases</t>
  </si>
  <si>
    <t>6. Skin Infection</t>
  </si>
  <si>
    <t xml:space="preserve">7. Eye Disease </t>
  </si>
  <si>
    <t xml:space="preserve">8. Tonsilsitis </t>
  </si>
  <si>
    <t>9. Work related injuries</t>
  </si>
  <si>
    <t>10. Disease of Teeth and Gum</t>
  </si>
  <si>
    <t>5/2</t>
  </si>
  <si>
    <t>622/74</t>
  </si>
  <si>
    <t>1136/101</t>
  </si>
  <si>
    <t>1161/143</t>
  </si>
  <si>
    <t>59/5</t>
  </si>
  <si>
    <t>127/13</t>
  </si>
  <si>
    <t>30//01</t>
  </si>
  <si>
    <t>20//01</t>
  </si>
  <si>
    <t>86/10</t>
  </si>
  <si>
    <t>86/9</t>
  </si>
  <si>
    <t>189/16</t>
  </si>
  <si>
    <t>167/22</t>
  </si>
  <si>
    <t>161/8</t>
  </si>
  <si>
    <t>143/11</t>
  </si>
  <si>
    <t>22//2</t>
  </si>
  <si>
    <t>19//02</t>
  </si>
  <si>
    <t>75/2</t>
  </si>
  <si>
    <t>95/5</t>
  </si>
  <si>
    <t>88/9</t>
  </si>
  <si>
    <t>96/8</t>
  </si>
  <si>
    <t>92/11</t>
  </si>
  <si>
    <t>85/16</t>
  </si>
  <si>
    <t>88/14</t>
  </si>
  <si>
    <t>93/18</t>
  </si>
  <si>
    <t>89/14</t>
  </si>
  <si>
    <t>95/16</t>
  </si>
  <si>
    <t>80/13</t>
  </si>
  <si>
    <t>29//5</t>
  </si>
  <si>
    <t>30//6</t>
  </si>
  <si>
    <t>32//8</t>
  </si>
  <si>
    <t>30//10</t>
  </si>
  <si>
    <t>157/8</t>
  </si>
  <si>
    <t>162/12</t>
  </si>
  <si>
    <t>1267/121</t>
  </si>
  <si>
    <t>1217/141</t>
  </si>
  <si>
    <t>2285/271</t>
  </si>
  <si>
    <r>
      <rPr>
        <sz val="11"/>
        <color rgb="FFFF0000"/>
        <rFont val="Times New Roman"/>
        <family val="1"/>
      </rPr>
      <t>7</t>
    </r>
    <r>
      <rPr>
        <sz val="11"/>
        <color theme="1"/>
        <rFont val="Times New Roman"/>
        <family val="1"/>
      </rPr>
      <t>/0</t>
    </r>
  </si>
  <si>
    <t>137/7</t>
  </si>
  <si>
    <t>20/31</t>
  </si>
  <si>
    <t>621/60</t>
  </si>
  <si>
    <t xml:space="preserve">8.  Acute Tonsilsitis/ Pharyngitis </t>
  </si>
  <si>
    <t>Other UT/ Genital Disorder</t>
  </si>
  <si>
    <t>Diarrhea/ Dysentry</t>
  </si>
  <si>
    <t xml:space="preserve">Health Sector ( BHU, Annual health Survey) </t>
  </si>
  <si>
    <t xml:space="preserve">Health Sector ( BHU, Jangbi) </t>
  </si>
  <si>
    <t>Health Sector (BHU, Tongtophey)</t>
  </si>
  <si>
    <t>Follow manual</t>
  </si>
  <si>
    <t>4/3</t>
  </si>
  <si>
    <t>7/4</t>
  </si>
  <si>
    <t>6/1</t>
  </si>
  <si>
    <t>4/0</t>
  </si>
  <si>
    <t>1093/25</t>
  </si>
  <si>
    <t>one non-functional</t>
  </si>
  <si>
    <t>6-structured</t>
  </si>
  <si>
    <t>Electric dryers</t>
  </si>
  <si>
    <t>1-National day lucky draw, 2 Nos.Tarayana support</t>
  </si>
  <si>
    <t>2 non-functional</t>
  </si>
  <si>
    <t>Potato</t>
  </si>
  <si>
    <t xml:space="preserve">Brocoli </t>
  </si>
  <si>
    <t>Hectare</t>
  </si>
  <si>
    <t>Nill</t>
  </si>
  <si>
    <t>Decimal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</si>
</sst>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6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5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3" xfId="0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7" xfId="0" applyBorder="1" applyAlignment="1">
      <alignment horizontal="right" wrapText="1"/>
    </xf>
    <xf numFmtId="0" fontId="0" fillId="0" borderId="9" xfId="0" applyBorder="1" applyAlignment="1">
      <alignment horizontal="left"/>
    </xf>
    <xf numFmtId="0" fontId="0" fillId="0" borderId="6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0" fillId="0" borderId="20" xfId="0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5" xfId="0" applyFont="1" applyFill="1" applyBorder="1" applyAlignment="1">
      <alignment wrapText="1"/>
    </xf>
    <xf numFmtId="0" fontId="5" fillId="2" borderId="0" xfId="0" applyFont="1" applyFill="1" applyBorder="1"/>
    <xf numFmtId="0" fontId="4" fillId="0" borderId="12" xfId="0" applyFont="1" applyBorder="1"/>
    <xf numFmtId="0" fontId="6" fillId="0" borderId="13" xfId="0" applyFont="1" applyBorder="1"/>
    <xf numFmtId="0" fontId="5" fillId="0" borderId="14" xfId="0" applyFont="1" applyBorder="1"/>
    <xf numFmtId="0" fontId="4" fillId="0" borderId="15" xfId="0" applyFont="1" applyBorder="1"/>
    <xf numFmtId="0" fontId="6" fillId="0" borderId="16" xfId="0" applyFont="1" applyBorder="1" applyAlignment="1">
      <alignment horizontal="left"/>
    </xf>
    <xf numFmtId="0" fontId="5" fillId="0" borderId="17" xfId="0" applyFont="1" applyBorder="1"/>
    <xf numFmtId="0" fontId="6" fillId="0" borderId="16" xfId="0" applyFont="1" applyBorder="1"/>
    <xf numFmtId="49" fontId="6" fillId="0" borderId="16" xfId="0" applyNumberFormat="1" applyFont="1" applyBorder="1" applyAlignment="1">
      <alignment horizontal="left"/>
    </xf>
    <xf numFmtId="49" fontId="6" fillId="0" borderId="16" xfId="0" applyNumberFormat="1" applyFont="1" applyBorder="1"/>
    <xf numFmtId="0" fontId="4" fillId="0" borderId="9" xfId="0" applyFont="1" applyBorder="1" applyAlignment="1">
      <alignment wrapText="1"/>
    </xf>
    <xf numFmtId="49" fontId="6" fillId="0" borderId="10" xfId="0" applyNumberFormat="1" applyFont="1" applyBorder="1" applyAlignment="1">
      <alignment horizontal="left"/>
    </xf>
    <xf numFmtId="0" fontId="5" fillId="0" borderId="11" xfId="0" applyFont="1" applyBorder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Fill="1" applyBorder="1"/>
    <xf numFmtId="49" fontId="5" fillId="0" borderId="17" xfId="0" applyNumberFormat="1" applyFont="1" applyBorder="1"/>
    <xf numFmtId="0" fontId="4" fillId="0" borderId="15" xfId="0" applyFont="1" applyBorder="1" applyAlignment="1">
      <alignment horizontal="right" indent="5"/>
    </xf>
    <xf numFmtId="0" fontId="4" fillId="0" borderId="9" xfId="0" applyFont="1" applyBorder="1" applyAlignment="1">
      <alignment horizontal="right" indent="5"/>
    </xf>
    <xf numFmtId="0" fontId="6" fillId="0" borderId="10" xfId="0" applyFont="1" applyBorder="1"/>
    <xf numFmtId="0" fontId="4" fillId="0" borderId="0" xfId="0" applyFont="1" applyAlignment="1">
      <alignment horizontal="left" indent="5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/>
    <xf numFmtId="0" fontId="4" fillId="0" borderId="13" xfId="0" applyFont="1" applyBorder="1"/>
    <xf numFmtId="0" fontId="5" fillId="0" borderId="3" xfId="0" applyFont="1" applyBorder="1"/>
    <xf numFmtId="0" fontId="4" fillId="0" borderId="18" xfId="0" applyFont="1" applyBorder="1"/>
    <xf numFmtId="0" fontId="4" fillId="0" borderId="19" xfId="0" applyFont="1" applyBorder="1"/>
    <xf numFmtId="0" fontId="6" fillId="0" borderId="19" xfId="0" applyFont="1" applyBorder="1"/>
    <xf numFmtId="0" fontId="5" fillId="0" borderId="9" xfId="0" applyFont="1" applyBorder="1"/>
    <xf numFmtId="0" fontId="4" fillId="0" borderId="22" xfId="0" applyFont="1" applyBorder="1" applyAlignment="1">
      <alignment vertical="center" wrapText="1"/>
    </xf>
    <xf numFmtId="0" fontId="4" fillId="0" borderId="23" xfId="0" applyFont="1" applyBorder="1"/>
    <xf numFmtId="0" fontId="4" fillId="0" borderId="24" xfId="0" applyFont="1" applyBorder="1"/>
    <xf numFmtId="0" fontId="4" fillId="2" borderId="1" xfId="0" applyFont="1" applyFill="1" applyBorder="1" applyAlignment="1">
      <alignment wrapText="1"/>
    </xf>
    <xf numFmtId="0" fontId="5" fillId="0" borderId="0" xfId="0" applyFont="1" applyAlignment="1">
      <alignment horizontal="left"/>
    </xf>
    <xf numFmtId="0" fontId="4" fillId="0" borderId="12" xfId="0" applyFont="1" applyBorder="1" applyAlignment="1">
      <alignment wrapText="1"/>
    </xf>
    <xf numFmtId="0" fontId="4" fillId="0" borderId="18" xfId="0" applyFont="1" applyBorder="1" applyAlignment="1">
      <alignment wrapText="1"/>
    </xf>
    <xf numFmtId="49" fontId="4" fillId="0" borderId="20" xfId="0" applyNumberFormat="1" applyFont="1" applyBorder="1"/>
    <xf numFmtId="0" fontId="4" fillId="0" borderId="20" xfId="0" applyFont="1" applyBorder="1"/>
    <xf numFmtId="0" fontId="4" fillId="0" borderId="25" xfId="0" applyFont="1" applyBorder="1"/>
    <xf numFmtId="0" fontId="4" fillId="0" borderId="27" xfId="0" applyFont="1" applyBorder="1"/>
    <xf numFmtId="0" fontId="4" fillId="0" borderId="22" xfId="0" applyFont="1" applyFill="1" applyBorder="1"/>
    <xf numFmtId="0" fontId="6" fillId="0" borderId="23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/>
    </xf>
    <xf numFmtId="0" fontId="6" fillId="0" borderId="14" xfId="0" applyFont="1" applyBorder="1"/>
    <xf numFmtId="0" fontId="6" fillId="0" borderId="15" xfId="0" applyFont="1" applyBorder="1" applyAlignment="1">
      <alignment horizontal="left"/>
    </xf>
    <xf numFmtId="0" fontId="6" fillId="0" borderId="17" xfId="0" applyFont="1" applyBorder="1"/>
    <xf numFmtId="0" fontId="7" fillId="0" borderId="0" xfId="0" applyFont="1" applyAlignment="1">
      <alignment horizontal="left" vertical="center" readingOrder="1"/>
    </xf>
    <xf numFmtId="0" fontId="6" fillId="0" borderId="9" xfId="0" applyFont="1" applyBorder="1" applyAlignment="1">
      <alignment horizontal="left"/>
    </xf>
    <xf numFmtId="0" fontId="6" fillId="0" borderId="11" xfId="0" applyFont="1" applyBorder="1"/>
    <xf numFmtId="0" fontId="5" fillId="0" borderId="0" xfId="0" applyFont="1" applyAlignment="1">
      <alignment wrapText="1"/>
    </xf>
    <xf numFmtId="0" fontId="5" fillId="0" borderId="2" xfId="0" applyFont="1" applyBorder="1"/>
    <xf numFmtId="0" fontId="5" fillId="0" borderId="13" xfId="0" applyFont="1" applyBorder="1"/>
    <xf numFmtId="49" fontId="6" fillId="0" borderId="10" xfId="0" applyNumberFormat="1" applyFont="1" applyBorder="1"/>
    <xf numFmtId="49" fontId="6" fillId="0" borderId="11" xfId="0" applyNumberFormat="1" applyFont="1" applyBorder="1"/>
    <xf numFmtId="0" fontId="0" fillId="7" borderId="31" xfId="0" applyFill="1" applyBorder="1"/>
    <xf numFmtId="0" fontId="0" fillId="7" borderId="32" xfId="0" applyFill="1" applyBorder="1"/>
    <xf numFmtId="3" fontId="0" fillId="7" borderId="32" xfId="0" applyNumberFormat="1" applyFill="1" applyBorder="1"/>
    <xf numFmtId="0" fontId="0" fillId="7" borderId="33" xfId="0" applyFill="1" applyBorder="1"/>
    <xf numFmtId="0" fontId="0" fillId="7" borderId="0" xfId="0" applyFill="1"/>
    <xf numFmtId="0" fontId="0" fillId="7" borderId="38" xfId="0" applyFill="1" applyBorder="1"/>
    <xf numFmtId="0" fontId="0" fillId="7" borderId="36" xfId="0" applyFill="1" applyBorder="1"/>
    <xf numFmtId="0" fontId="0" fillId="7" borderId="0" xfId="0" applyFill="1" applyBorder="1"/>
    <xf numFmtId="0" fontId="0" fillId="7" borderId="1" xfId="0" applyFill="1" applyBorder="1"/>
    <xf numFmtId="0" fontId="8" fillId="7" borderId="1" xfId="0" applyFont="1" applyFill="1" applyBorder="1" applyAlignment="1">
      <alignment vertical="top" wrapText="1"/>
    </xf>
    <xf numFmtId="0" fontId="0" fillId="7" borderId="1" xfId="0" applyFill="1" applyBorder="1" applyAlignment="1">
      <alignment horizontal="left" indent="1"/>
    </xf>
    <xf numFmtId="0" fontId="0" fillId="8" borderId="31" xfId="0" applyFill="1" applyBorder="1"/>
    <xf numFmtId="0" fontId="0" fillId="8" borderId="32" xfId="0" applyFill="1" applyBorder="1"/>
    <xf numFmtId="0" fontId="0" fillId="8" borderId="33" xfId="0" applyFill="1" applyBorder="1"/>
    <xf numFmtId="0" fontId="0" fillId="8" borderId="0" xfId="0" applyFill="1"/>
    <xf numFmtId="0" fontId="0" fillId="8" borderId="36" xfId="0" applyFill="1" applyBorder="1"/>
    <xf numFmtId="0" fontId="0" fillId="8" borderId="0" xfId="0" applyFill="1" applyBorder="1"/>
    <xf numFmtId="0" fontId="0" fillId="8" borderId="38" xfId="0" applyFill="1" applyBorder="1"/>
    <xf numFmtId="0" fontId="1" fillId="0" borderId="23" xfId="0" applyFont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left" indent="1"/>
    </xf>
    <xf numFmtId="0" fontId="9" fillId="8" borderId="1" xfId="0" applyFont="1" applyFill="1" applyBorder="1" applyAlignment="1">
      <alignment horizontal="center"/>
    </xf>
    <xf numFmtId="0" fontId="8" fillId="8" borderId="32" xfId="0" applyFont="1" applyFill="1" applyBorder="1"/>
    <xf numFmtId="0" fontId="2" fillId="5" borderId="17" xfId="0" applyFont="1" applyFill="1" applyBorder="1"/>
    <xf numFmtId="0" fontId="2" fillId="0" borderId="43" xfId="0" applyFont="1" applyBorder="1" applyAlignment="1"/>
    <xf numFmtId="0" fontId="2" fillId="0" borderId="1" xfId="0" applyFont="1" applyBorder="1" applyAlignment="1"/>
    <xf numFmtId="0" fontId="2" fillId="0" borderId="17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2" fillId="0" borderId="1" xfId="0" applyFont="1" applyBorder="1"/>
    <xf numFmtId="0" fontId="0" fillId="5" borderId="1" xfId="0" applyFont="1" applyFill="1" applyBorder="1"/>
    <xf numFmtId="0" fontId="2" fillId="5" borderId="1" xfId="0" applyFont="1" applyFill="1" applyBorder="1"/>
    <xf numFmtId="0" fontId="2" fillId="0" borderId="1" xfId="0" applyFont="1" applyBorder="1" applyAlignment="1">
      <alignment horizontal="right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right"/>
    </xf>
    <xf numFmtId="0" fontId="0" fillId="2" borderId="1" xfId="0" applyFill="1" applyBorder="1"/>
    <xf numFmtId="0" fontId="0" fillId="9" borderId="31" xfId="0" applyFill="1" applyBorder="1"/>
    <xf numFmtId="0" fontId="0" fillId="9" borderId="32" xfId="0" applyFill="1" applyBorder="1"/>
    <xf numFmtId="0" fontId="0" fillId="9" borderId="33" xfId="0" applyFill="1" applyBorder="1"/>
    <xf numFmtId="0" fontId="0" fillId="9" borderId="0" xfId="0" applyFill="1"/>
    <xf numFmtId="0" fontId="0" fillId="9" borderId="38" xfId="0" applyFill="1" applyBorder="1"/>
    <xf numFmtId="0" fontId="0" fillId="9" borderId="36" xfId="0" applyFill="1" applyBorder="1"/>
    <xf numFmtId="0" fontId="0" fillId="9" borderId="0" xfId="0" applyFill="1" applyBorder="1"/>
    <xf numFmtId="0" fontId="0" fillId="9" borderId="39" xfId="0" applyFill="1" applyBorder="1"/>
    <xf numFmtId="0" fontId="0" fillId="9" borderId="40" xfId="0" applyFill="1" applyBorder="1"/>
    <xf numFmtId="0" fontId="0" fillId="9" borderId="41" xfId="0" applyFill="1" applyBorder="1"/>
    <xf numFmtId="0" fontId="0" fillId="9" borderId="42" xfId="0" applyFill="1" applyBorder="1"/>
    <xf numFmtId="0" fontId="0" fillId="9" borderId="34" xfId="0" applyFill="1" applyBorder="1"/>
    <xf numFmtId="0" fontId="0" fillId="9" borderId="31" xfId="0" applyFill="1" applyBorder="1" applyAlignment="1">
      <alignment horizontal="left" indent="1"/>
    </xf>
    <xf numFmtId="0" fontId="0" fillId="10" borderId="28" xfId="0" applyFill="1" applyBorder="1"/>
    <xf numFmtId="0" fontId="0" fillId="10" borderId="29" xfId="0" applyFill="1" applyBorder="1"/>
    <xf numFmtId="0" fontId="0" fillId="10" borderId="30" xfId="0" applyFill="1" applyBorder="1"/>
    <xf numFmtId="0" fontId="0" fillId="10" borderId="0" xfId="0" applyFill="1"/>
    <xf numFmtId="0" fontId="0" fillId="10" borderId="37" xfId="0" applyFill="1" applyBorder="1"/>
    <xf numFmtId="0" fontId="0" fillId="10" borderId="35" xfId="0" applyFill="1" applyBorder="1"/>
    <xf numFmtId="0" fontId="0" fillId="10" borderId="0" xfId="0" applyFill="1" applyBorder="1"/>
    <xf numFmtId="0" fontId="5" fillId="0" borderId="10" xfId="0" applyFont="1" applyBorder="1"/>
    <xf numFmtId="0" fontId="5" fillId="0" borderId="26" xfId="0" applyFont="1" applyBorder="1"/>
    <xf numFmtId="0" fontId="6" fillId="0" borderId="1" xfId="0" applyFont="1" applyBorder="1"/>
    <xf numFmtId="16" fontId="4" fillId="0" borderId="19" xfId="0" applyNumberFormat="1" applyFont="1" applyBorder="1" applyAlignment="1">
      <alignment vertical="center"/>
    </xf>
    <xf numFmtId="16" fontId="4" fillId="0" borderId="19" xfId="0" applyNumberFormat="1" applyFont="1" applyBorder="1"/>
    <xf numFmtId="12" fontId="4" fillId="0" borderId="19" xfId="0" applyNumberFormat="1" applyFont="1" applyBorder="1"/>
    <xf numFmtId="0" fontId="10" fillId="0" borderId="14" xfId="0" applyFont="1" applyBorder="1"/>
    <xf numFmtId="0" fontId="6" fillId="0" borderId="0" xfId="0" applyFont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0" xfId="0" applyFont="1"/>
    <xf numFmtId="0" fontId="6" fillId="0" borderId="1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6" fontId="4" fillId="0" borderId="19" xfId="0" applyNumberFormat="1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" fontId="4" fillId="0" borderId="20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9" fontId="4" fillId="0" borderId="19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49" fontId="6" fillId="0" borderId="20" xfId="0" applyNumberFormat="1" applyFont="1" applyBorder="1" applyAlignment="1">
      <alignment horizontal="center"/>
    </xf>
    <xf numFmtId="49" fontId="6" fillId="0" borderId="26" xfId="0" applyNumberFormat="1" applyFont="1" applyBorder="1" applyAlignment="1">
      <alignment horizontal="center"/>
    </xf>
    <xf numFmtId="49" fontId="6" fillId="0" borderId="27" xfId="0" applyNumberFormat="1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3" borderId="8" xfId="0" applyFill="1" applyBorder="1" applyAlignment="1">
      <alignment wrapText="1"/>
    </xf>
    <xf numFmtId="0" fontId="0" fillId="0" borderId="15" xfId="0" applyBorder="1" applyAlignment="1">
      <alignment horizontal="left" indent="2"/>
    </xf>
    <xf numFmtId="0" fontId="0" fillId="10" borderId="1" xfId="0" applyFill="1" applyBorder="1"/>
    <xf numFmtId="0" fontId="0" fillId="10" borderId="1" xfId="0" applyFill="1" applyBorder="1" applyAlignment="1">
      <alignment horizontal="left" indent="1"/>
    </xf>
    <xf numFmtId="2" fontId="0" fillId="10" borderId="1" xfId="0" applyNumberFormat="1" applyFill="1" applyBorder="1"/>
    <xf numFmtId="0" fontId="0" fillId="11" borderId="31" xfId="0" applyFill="1" applyBorder="1"/>
    <xf numFmtId="0" fontId="0" fillId="11" borderId="33" xfId="0" applyFill="1" applyBorder="1"/>
    <xf numFmtId="0" fontId="0" fillId="11" borderId="36" xfId="0" applyFill="1" applyBorder="1"/>
    <xf numFmtId="0" fontId="0" fillId="11" borderId="0" xfId="0" applyFill="1" applyBorder="1"/>
    <xf numFmtId="0" fontId="0" fillId="11" borderId="0" xfId="0" applyFill="1"/>
    <xf numFmtId="0" fontId="0" fillId="11" borderId="1" xfId="0" applyFill="1" applyBorder="1"/>
    <xf numFmtId="0" fontId="8" fillId="11" borderId="1" xfId="0" applyFont="1" applyFill="1" applyBorder="1"/>
    <xf numFmtId="0" fontId="0" fillId="11" borderId="1" xfId="0" applyFill="1" applyBorder="1" applyAlignment="1">
      <alignment horizontal="left" indent="1"/>
    </xf>
    <xf numFmtId="0" fontId="0" fillId="11" borderId="32" xfId="0" applyFill="1" applyBorder="1"/>
    <xf numFmtId="0" fontId="0" fillId="11" borderId="38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wnloads\Telegram%20Deskto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abSelected="1" workbookViewId="0">
      <selection activeCell="B9" sqref="B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413</v>
      </c>
      <c r="C3" s="118">
        <v>2018</v>
      </c>
      <c r="D3" s="4"/>
      <c r="E3" s="5"/>
    </row>
    <row r="4" spans="2:5" ht="15" customHeight="1">
      <c r="B4" s="6" t="s">
        <v>1</v>
      </c>
      <c r="C4" s="5" t="s">
        <v>451</v>
      </c>
      <c r="D4" s="7"/>
      <c r="E4" s="5"/>
    </row>
    <row r="5" spans="2:5" ht="15" customHeight="1">
      <c r="B5" s="8" t="s">
        <v>2</v>
      </c>
      <c r="C5" s="9" t="s">
        <v>452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453</v>
      </c>
      <c r="D10" s="20">
        <v>17870781</v>
      </c>
      <c r="E10" s="5"/>
    </row>
    <row r="11" spans="2:5" ht="15" customHeight="1">
      <c r="B11" s="18" t="s">
        <v>8</v>
      </c>
      <c r="C11" s="19" t="s">
        <v>497</v>
      </c>
      <c r="D11" s="20">
        <v>17895892</v>
      </c>
      <c r="E11" s="5"/>
    </row>
    <row r="12" spans="2:5" ht="15" customHeight="1">
      <c r="B12" s="18" t="s">
        <v>9</v>
      </c>
      <c r="C12" s="19" t="s">
        <v>487</v>
      </c>
      <c r="D12" s="20">
        <v>17782904</v>
      </c>
      <c r="E12" s="5"/>
    </row>
    <row r="13" spans="2:5" ht="15" customHeight="1">
      <c r="B13" s="18" t="s">
        <v>350</v>
      </c>
      <c r="C13" s="19" t="s">
        <v>454</v>
      </c>
      <c r="D13" s="20">
        <v>17715047</v>
      </c>
      <c r="E13" s="5"/>
    </row>
    <row r="14" spans="2:5" ht="15" customHeight="1">
      <c r="B14" s="18" t="s">
        <v>10</v>
      </c>
      <c r="C14" s="19" t="s">
        <v>498</v>
      </c>
      <c r="D14" s="20">
        <v>17728648</v>
      </c>
      <c r="E14" s="5"/>
    </row>
    <row r="15" spans="2:5" ht="15" customHeight="1">
      <c r="B15" s="18" t="s">
        <v>10</v>
      </c>
      <c r="C15" s="19" t="s">
        <v>499</v>
      </c>
      <c r="D15" s="20">
        <v>77432822</v>
      </c>
      <c r="E15" s="5"/>
    </row>
    <row r="16" spans="2:5" ht="15" customHeight="1">
      <c r="B16" s="18" t="s">
        <v>10</v>
      </c>
      <c r="C16" s="19" t="s">
        <v>500</v>
      </c>
      <c r="D16" s="20">
        <v>17415630</v>
      </c>
      <c r="E16" s="5"/>
    </row>
    <row r="17" spans="1:5" ht="15" customHeight="1">
      <c r="B17" s="18" t="s">
        <v>10</v>
      </c>
      <c r="C17" s="19" t="s">
        <v>491</v>
      </c>
      <c r="D17" s="20">
        <v>17234359</v>
      </c>
      <c r="E17" s="5"/>
    </row>
    <row r="18" spans="1:5" ht="15" customHeight="1">
      <c r="B18" s="18" t="s">
        <v>10</v>
      </c>
      <c r="C18" s="19" t="s">
        <v>501</v>
      </c>
      <c r="D18" s="20">
        <v>17852076</v>
      </c>
      <c r="E18" s="5"/>
    </row>
    <row r="20" spans="1:5">
      <c r="B20" s="21" t="s">
        <v>342</v>
      </c>
    </row>
    <row r="21" spans="1:5">
      <c r="B21" s="12" t="s">
        <v>5</v>
      </c>
      <c r="C21" s="14" t="s">
        <v>6</v>
      </c>
    </row>
    <row r="22" spans="1:5">
      <c r="B22" s="18" t="s">
        <v>455</v>
      </c>
      <c r="C22" s="20">
        <v>17870781</v>
      </c>
    </row>
    <row r="23" spans="1:5">
      <c r="A23" s="7"/>
      <c r="B23" s="19" t="s">
        <v>486</v>
      </c>
      <c r="C23" s="20">
        <v>17782904</v>
      </c>
    </row>
    <row r="24" spans="1:5">
      <c r="A24" s="7"/>
      <c r="B24" s="19" t="s">
        <v>485</v>
      </c>
      <c r="C24" s="20">
        <v>77432822</v>
      </c>
    </row>
    <row r="25" spans="1:5">
      <c r="A25" s="7"/>
      <c r="B25" s="19" t="s">
        <v>484</v>
      </c>
      <c r="C25" s="20">
        <v>17751151</v>
      </c>
    </row>
    <row r="26" spans="1:5">
      <c r="A26" s="7"/>
      <c r="B26" s="19" t="s">
        <v>493</v>
      </c>
      <c r="C26" s="20">
        <v>17234359</v>
      </c>
    </row>
    <row r="27" spans="1:5">
      <c r="A27" s="7"/>
      <c r="B27" s="19" t="s">
        <v>492</v>
      </c>
      <c r="C27" s="20">
        <v>17852076</v>
      </c>
    </row>
    <row r="28" spans="1:5">
      <c r="B28" s="18" t="s">
        <v>494</v>
      </c>
      <c r="C28" s="20">
        <v>17728648</v>
      </c>
    </row>
    <row r="30" spans="1:5">
      <c r="B30" s="12" t="s">
        <v>343</v>
      </c>
      <c r="C30" s="14" t="s">
        <v>24</v>
      </c>
    </row>
    <row r="31" spans="1:5">
      <c r="B31" s="18" t="s">
        <v>346</v>
      </c>
      <c r="C31" s="20">
        <v>1</v>
      </c>
    </row>
    <row r="32" spans="1:5">
      <c r="B32" s="18" t="s">
        <v>347</v>
      </c>
      <c r="C32" s="20">
        <v>1</v>
      </c>
    </row>
    <row r="33" spans="2:3">
      <c r="B33" s="18" t="s">
        <v>348</v>
      </c>
      <c r="C33" s="20">
        <v>2</v>
      </c>
    </row>
    <row r="34" spans="2:3">
      <c r="B34" s="18" t="s">
        <v>344</v>
      </c>
      <c r="C34" s="20">
        <v>5</v>
      </c>
    </row>
    <row r="35" spans="2:3">
      <c r="B35" s="18" t="s">
        <v>490</v>
      </c>
      <c r="C35" s="20">
        <v>1</v>
      </c>
    </row>
    <row r="36" spans="2:3">
      <c r="B36" s="18" t="s">
        <v>345</v>
      </c>
      <c r="C36" s="20">
        <v>51</v>
      </c>
    </row>
    <row r="37" spans="2:3">
      <c r="B37" s="49" t="s">
        <v>464</v>
      </c>
      <c r="C37" s="50">
        <v>28</v>
      </c>
    </row>
    <row r="39" spans="2:3">
      <c r="B39" s="12" t="s">
        <v>349</v>
      </c>
      <c r="C39" s="14" t="s">
        <v>6</v>
      </c>
    </row>
    <row r="40" spans="2:3">
      <c r="B40" s="18" t="s">
        <v>460</v>
      </c>
      <c r="C40" s="20">
        <v>17578461</v>
      </c>
    </row>
    <row r="41" spans="2:3">
      <c r="B41" s="18" t="s">
        <v>502</v>
      </c>
      <c r="C41" s="20">
        <v>17262229</v>
      </c>
    </row>
    <row r="42" spans="2:3">
      <c r="B42" s="18" t="s">
        <v>495</v>
      </c>
      <c r="C42" s="20">
        <v>17303016</v>
      </c>
    </row>
    <row r="43" spans="2:3">
      <c r="B43" s="18" t="s">
        <v>496</v>
      </c>
      <c r="C43" s="20">
        <v>17701521</v>
      </c>
    </row>
    <row r="44" spans="2:3">
      <c r="B44" s="18" t="s">
        <v>503</v>
      </c>
      <c r="C44" s="20">
        <v>17746201</v>
      </c>
    </row>
    <row r="45" spans="2:3" ht="45">
      <c r="B45" s="120" t="s">
        <v>461</v>
      </c>
      <c r="C45" s="127" t="s">
        <v>462</v>
      </c>
    </row>
    <row r="46" spans="2:3" ht="75">
      <c r="B46" s="121" t="s">
        <v>504</v>
      </c>
      <c r="C46" s="122" t="s">
        <v>463</v>
      </c>
    </row>
    <row r="50" spans="2:5">
      <c r="B50" s="2"/>
      <c r="C50" s="3" t="s">
        <v>5</v>
      </c>
      <c r="D50" s="4" t="s">
        <v>11</v>
      </c>
      <c r="E50" s="5"/>
    </row>
    <row r="51" spans="2:5">
      <c r="B51" s="8" t="s">
        <v>12</v>
      </c>
      <c r="C51" s="9" t="s">
        <v>497</v>
      </c>
      <c r="D51" s="10" t="s">
        <v>505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58" activePane="bottomLeft" state="frozen"/>
      <selection pane="bottomLeft" activeCell="H4" sqref="H4:H1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5703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381</v>
      </c>
    </row>
    <row r="3" spans="2:8">
      <c r="B3" s="21" t="s">
        <v>19</v>
      </c>
      <c r="C3" s="21"/>
      <c r="D3" s="22"/>
      <c r="E3" s="22"/>
      <c r="F3" s="94"/>
      <c r="G3" s="95"/>
    </row>
    <row r="4" spans="2:8">
      <c r="B4" s="25" t="s">
        <v>22</v>
      </c>
      <c r="C4" s="26"/>
      <c r="D4" s="14"/>
      <c r="E4" s="11"/>
      <c r="F4" s="263" t="s">
        <v>20</v>
      </c>
      <c r="G4" s="275"/>
      <c r="H4" s="263">
        <v>2018</v>
      </c>
    </row>
    <row r="5" spans="2:8">
      <c r="B5" s="29" t="s">
        <v>23</v>
      </c>
      <c r="C5" s="28" t="s">
        <v>24</v>
      </c>
      <c r="D5" s="17">
        <v>3607</v>
      </c>
      <c r="E5" s="11"/>
      <c r="F5" s="264"/>
      <c r="G5" s="276"/>
      <c r="H5" s="264"/>
    </row>
    <row r="6" spans="2:8">
      <c r="B6" s="29" t="s">
        <v>25</v>
      </c>
      <c r="C6" s="28" t="s">
        <v>24</v>
      </c>
      <c r="D6" s="17">
        <v>1331</v>
      </c>
      <c r="E6" s="11"/>
      <c r="F6" s="264"/>
      <c r="G6" s="276"/>
      <c r="H6" s="264"/>
    </row>
    <row r="7" spans="2:8">
      <c r="B7" s="27" t="s">
        <v>26</v>
      </c>
      <c r="C7" s="28"/>
      <c r="D7" s="17">
        <v>3750</v>
      </c>
      <c r="E7" s="11"/>
      <c r="F7" s="264"/>
      <c r="G7" s="276"/>
      <c r="H7" s="264"/>
    </row>
    <row r="8" spans="2:8">
      <c r="B8" s="30" t="s">
        <v>27</v>
      </c>
      <c r="C8" s="28" t="s">
        <v>24</v>
      </c>
      <c r="D8" s="17">
        <v>2642</v>
      </c>
      <c r="E8" s="11"/>
      <c r="F8" s="264"/>
      <c r="G8" s="276"/>
      <c r="H8" s="264"/>
    </row>
    <row r="9" spans="2:8">
      <c r="B9" s="30" t="s">
        <v>28</v>
      </c>
      <c r="C9" s="28" t="s">
        <v>24</v>
      </c>
      <c r="D9" s="17">
        <v>1099</v>
      </c>
      <c r="E9" s="11"/>
      <c r="F9" s="264"/>
      <c r="G9" s="276"/>
      <c r="H9" s="264"/>
    </row>
    <row r="10" spans="2:8">
      <c r="B10" s="30" t="s">
        <v>353</v>
      </c>
      <c r="C10" s="28" t="s">
        <v>24</v>
      </c>
      <c r="D10" s="17">
        <v>682</v>
      </c>
      <c r="E10" s="11"/>
      <c r="F10" s="264"/>
      <c r="G10" s="276"/>
      <c r="H10" s="264"/>
    </row>
    <row r="11" spans="2:8">
      <c r="B11" s="27" t="s">
        <v>351</v>
      </c>
      <c r="C11" s="28"/>
      <c r="D11" s="17">
        <v>748</v>
      </c>
      <c r="E11" s="11"/>
      <c r="F11" s="264"/>
      <c r="G11" s="276"/>
      <c r="H11" s="264"/>
    </row>
    <row r="12" spans="2:8">
      <c r="B12" s="29" t="s">
        <v>354</v>
      </c>
      <c r="C12" s="28" t="s">
        <v>24</v>
      </c>
      <c r="D12" s="17">
        <v>733</v>
      </c>
      <c r="E12" s="11"/>
      <c r="F12" s="264"/>
      <c r="G12" s="276"/>
      <c r="H12" s="264"/>
    </row>
    <row r="13" spans="2:8">
      <c r="B13" s="29" t="s">
        <v>355</v>
      </c>
      <c r="C13" s="28" t="s">
        <v>24</v>
      </c>
      <c r="D13" s="17">
        <v>15</v>
      </c>
      <c r="E13" s="11"/>
      <c r="F13" s="264"/>
      <c r="G13" s="276"/>
      <c r="H13" s="264"/>
    </row>
    <row r="14" spans="2:8">
      <c r="B14" s="27" t="s">
        <v>352</v>
      </c>
      <c r="C14" s="28"/>
      <c r="D14" s="17"/>
      <c r="E14" s="11"/>
      <c r="F14" s="264"/>
      <c r="G14" s="276"/>
      <c r="H14" s="264"/>
    </row>
    <row r="15" spans="2:8">
      <c r="B15" s="30" t="s">
        <v>356</v>
      </c>
      <c r="C15" s="28" t="s">
        <v>24</v>
      </c>
      <c r="D15" s="17">
        <v>2642</v>
      </c>
      <c r="E15" s="11"/>
      <c r="F15" s="264"/>
      <c r="G15" s="276"/>
      <c r="H15" s="264"/>
    </row>
    <row r="16" spans="2:8">
      <c r="B16" s="30" t="s">
        <v>357</v>
      </c>
      <c r="C16" s="28" t="s">
        <v>24</v>
      </c>
      <c r="D16" s="17">
        <v>1099</v>
      </c>
      <c r="E16" s="11"/>
      <c r="F16" s="264"/>
      <c r="G16" s="276"/>
      <c r="H16" s="264"/>
    </row>
    <row r="17" spans="2:8">
      <c r="B17" s="43" t="s">
        <v>358</v>
      </c>
      <c r="C17" s="31" t="s">
        <v>24</v>
      </c>
      <c r="D17" s="36">
        <v>682</v>
      </c>
      <c r="E17" s="11"/>
      <c r="F17" s="265"/>
      <c r="G17" s="277"/>
      <c r="H17" s="265"/>
    </row>
    <row r="18" spans="2:8">
      <c r="B18" s="92"/>
      <c r="C18" s="46"/>
      <c r="D18" s="11"/>
      <c r="E18" s="11"/>
    </row>
    <row r="20" spans="2:8">
      <c r="B20" s="33" t="s">
        <v>30</v>
      </c>
      <c r="C20" s="26" t="s">
        <v>94</v>
      </c>
      <c r="D20" s="14">
        <v>21</v>
      </c>
      <c r="F20" s="269" t="s">
        <v>20</v>
      </c>
      <c r="G20" s="278"/>
      <c r="H20" s="269">
        <v>2018</v>
      </c>
    </row>
    <row r="21" spans="2:8">
      <c r="B21" s="34" t="s">
        <v>359</v>
      </c>
      <c r="C21" s="28" t="s">
        <v>94</v>
      </c>
      <c r="D21" s="17">
        <v>535</v>
      </c>
      <c r="F21" s="270"/>
      <c r="G21" s="279"/>
      <c r="H21" s="270"/>
    </row>
    <row r="22" spans="2:8">
      <c r="B22" s="29" t="s">
        <v>360</v>
      </c>
      <c r="C22" s="28" t="s">
        <v>94</v>
      </c>
      <c r="D22" s="17" t="s">
        <v>506</v>
      </c>
      <c r="F22" s="270"/>
      <c r="G22" s="279"/>
      <c r="H22" s="270"/>
    </row>
    <row r="23" spans="2:8">
      <c r="B23" s="29" t="s">
        <v>361</v>
      </c>
      <c r="C23" s="28"/>
      <c r="D23" s="17" t="s">
        <v>506</v>
      </c>
      <c r="F23" s="270"/>
      <c r="G23" s="279"/>
      <c r="H23" s="270"/>
    </row>
    <row r="24" spans="2:8">
      <c r="B24" s="97" t="s">
        <v>362</v>
      </c>
      <c r="C24" s="28" t="s">
        <v>94</v>
      </c>
      <c r="D24" s="17">
        <v>1</v>
      </c>
      <c r="F24" s="270"/>
      <c r="G24" s="279"/>
      <c r="H24" s="270"/>
    </row>
    <row r="25" spans="2:8">
      <c r="B25" s="34" t="s">
        <v>31</v>
      </c>
      <c r="C25" s="28" t="s">
        <v>94</v>
      </c>
      <c r="D25" s="17">
        <v>18</v>
      </c>
      <c r="F25" s="270"/>
      <c r="G25" s="280"/>
      <c r="H25" s="270"/>
    </row>
    <row r="26" spans="2:8">
      <c r="B26" s="34" t="s">
        <v>414</v>
      </c>
      <c r="C26" s="28"/>
      <c r="D26" s="99"/>
      <c r="F26" s="270"/>
      <c r="G26" s="90"/>
      <c r="H26" s="270"/>
    </row>
    <row r="27" spans="2:8">
      <c r="B27" s="96" t="s">
        <v>20</v>
      </c>
      <c r="C27" s="28" t="s">
        <v>94</v>
      </c>
      <c r="D27" s="52">
        <v>0</v>
      </c>
      <c r="F27" s="270"/>
      <c r="G27" s="90"/>
      <c r="H27" s="270"/>
    </row>
    <row r="28" spans="2:8">
      <c r="B28" s="98" t="s">
        <v>363</v>
      </c>
      <c r="C28" s="31" t="s">
        <v>94</v>
      </c>
      <c r="D28" s="36">
        <v>14</v>
      </c>
      <c r="F28" s="271"/>
      <c r="G28" s="38" t="s">
        <v>21</v>
      </c>
      <c r="H28" s="271"/>
    </row>
    <row r="30" spans="2:8">
      <c r="B30" s="21" t="s">
        <v>364</v>
      </c>
      <c r="C30" s="21"/>
      <c r="D30" s="21"/>
      <c r="E30" s="32"/>
    </row>
    <row r="31" spans="2:8">
      <c r="B31" s="33" t="s">
        <v>29</v>
      </c>
      <c r="C31" s="26"/>
      <c r="D31" s="14"/>
      <c r="F31" s="263" t="s">
        <v>48</v>
      </c>
      <c r="H31" s="263">
        <v>2018</v>
      </c>
    </row>
    <row r="32" spans="2:8">
      <c r="B32" s="96" t="s">
        <v>347</v>
      </c>
      <c r="C32" s="28" t="s">
        <v>94</v>
      </c>
      <c r="D32" s="17">
        <v>0</v>
      </c>
      <c r="F32" s="264"/>
      <c r="H32" s="264"/>
    </row>
    <row r="33" spans="2:8">
      <c r="B33" s="96" t="s">
        <v>346</v>
      </c>
      <c r="C33" s="28" t="s">
        <v>94</v>
      </c>
      <c r="D33" s="17">
        <v>0</v>
      </c>
      <c r="F33" s="264"/>
      <c r="H33" s="264"/>
    </row>
    <row r="34" spans="2:8">
      <c r="B34" s="96" t="s">
        <v>348</v>
      </c>
      <c r="C34" s="28" t="s">
        <v>94</v>
      </c>
      <c r="D34" s="17">
        <v>0</v>
      </c>
      <c r="F34" s="264"/>
      <c r="H34" s="264"/>
    </row>
    <row r="35" spans="2:8">
      <c r="B35" s="34" t="s">
        <v>365</v>
      </c>
      <c r="C35" s="28" t="s">
        <v>94</v>
      </c>
      <c r="D35" s="17">
        <v>2</v>
      </c>
      <c r="F35" s="264"/>
      <c r="H35" s="264"/>
    </row>
    <row r="36" spans="2:8">
      <c r="B36" s="34" t="s">
        <v>366</v>
      </c>
      <c r="C36" s="28" t="s">
        <v>94</v>
      </c>
      <c r="D36" s="17">
        <v>0</v>
      </c>
      <c r="F36" s="264"/>
      <c r="H36" s="264"/>
    </row>
    <row r="37" spans="2:8">
      <c r="B37" s="123" t="s">
        <v>473</v>
      </c>
      <c r="C37" s="31" t="s">
        <v>24</v>
      </c>
      <c r="D37" s="36">
        <v>2</v>
      </c>
      <c r="F37" s="265"/>
      <c r="H37" s="265"/>
    </row>
    <row r="39" spans="2:8">
      <c r="B39" s="39" t="s">
        <v>32</v>
      </c>
    </row>
    <row r="40" spans="2:8">
      <c r="B40" s="33" t="s">
        <v>33</v>
      </c>
      <c r="C40" s="26" t="s">
        <v>24</v>
      </c>
      <c r="D40" s="14">
        <v>36</v>
      </c>
      <c r="F40" s="269" t="s">
        <v>20</v>
      </c>
      <c r="G40" s="269" t="s">
        <v>21</v>
      </c>
      <c r="H40" s="269">
        <v>2018</v>
      </c>
    </row>
    <row r="41" spans="2:8">
      <c r="B41" s="34" t="s">
        <v>34</v>
      </c>
      <c r="C41" s="28" t="s">
        <v>24</v>
      </c>
      <c r="D41" s="17"/>
      <c r="F41" s="270"/>
      <c r="G41" s="270"/>
      <c r="H41" s="270"/>
    </row>
    <row r="42" spans="2:8">
      <c r="B42" s="29" t="s">
        <v>35</v>
      </c>
      <c r="C42" s="28" t="s">
        <v>24</v>
      </c>
      <c r="D42" s="17">
        <v>7</v>
      </c>
      <c r="F42" s="270"/>
      <c r="G42" s="270"/>
      <c r="H42" s="270"/>
    </row>
    <row r="43" spans="2:8">
      <c r="B43" s="29" t="s">
        <v>36</v>
      </c>
      <c r="C43" s="28" t="s">
        <v>24</v>
      </c>
      <c r="D43" s="17">
        <v>0</v>
      </c>
      <c r="F43" s="270"/>
      <c r="G43" s="270"/>
      <c r="H43" s="270"/>
    </row>
    <row r="44" spans="2:8">
      <c r="B44" s="29" t="s">
        <v>37</v>
      </c>
      <c r="C44" s="28" t="s">
        <v>24</v>
      </c>
      <c r="D44" s="17">
        <v>0</v>
      </c>
      <c r="F44" s="270"/>
      <c r="G44" s="270"/>
      <c r="H44" s="270"/>
    </row>
    <row r="45" spans="2:8">
      <c r="B45" s="34" t="s">
        <v>38</v>
      </c>
      <c r="C45" s="28" t="s">
        <v>24</v>
      </c>
      <c r="D45" s="17"/>
      <c r="F45" s="270"/>
      <c r="G45" s="270"/>
      <c r="H45" s="270"/>
    </row>
    <row r="46" spans="2:8">
      <c r="B46" s="29" t="s">
        <v>35</v>
      </c>
      <c r="C46" s="28" t="s">
        <v>24</v>
      </c>
      <c r="D46" s="17">
        <v>4</v>
      </c>
      <c r="F46" s="270"/>
      <c r="G46" s="270"/>
      <c r="H46" s="270"/>
    </row>
    <row r="47" spans="2:8">
      <c r="B47" s="29" t="s">
        <v>36</v>
      </c>
      <c r="C47" s="28" t="s">
        <v>24</v>
      </c>
      <c r="D47" s="17">
        <v>2</v>
      </c>
      <c r="F47" s="270"/>
      <c r="G47" s="270"/>
      <c r="H47" s="270"/>
    </row>
    <row r="48" spans="2:8">
      <c r="B48" s="29" t="s">
        <v>37</v>
      </c>
      <c r="C48" s="28" t="s">
        <v>24</v>
      </c>
      <c r="D48" s="17">
        <v>1</v>
      </c>
      <c r="F48" s="270"/>
      <c r="G48" s="270"/>
      <c r="H48" s="270"/>
    </row>
    <row r="49" spans="2:8">
      <c r="B49" s="34" t="s">
        <v>39</v>
      </c>
      <c r="C49" s="28" t="s">
        <v>24</v>
      </c>
      <c r="D49" s="17">
        <v>3</v>
      </c>
      <c r="F49" s="270"/>
      <c r="G49" s="270"/>
      <c r="H49" s="270"/>
    </row>
    <row r="50" spans="2:8">
      <c r="B50" s="34" t="s">
        <v>40</v>
      </c>
      <c r="C50" s="28" t="s">
        <v>24</v>
      </c>
      <c r="D50" s="17">
        <v>6</v>
      </c>
      <c r="F50" s="270"/>
      <c r="G50" s="270"/>
      <c r="H50" s="270"/>
    </row>
    <row r="51" spans="2:8">
      <c r="B51" s="35" t="s">
        <v>41</v>
      </c>
      <c r="C51" s="31" t="s">
        <v>24</v>
      </c>
      <c r="D51" s="36">
        <v>24</v>
      </c>
      <c r="F51" s="271"/>
      <c r="G51" s="271"/>
      <c r="H51" s="271"/>
    </row>
    <row r="53" spans="2:8">
      <c r="B53" s="21" t="s">
        <v>42</v>
      </c>
    </row>
    <row r="54" spans="2:8">
      <c r="B54" s="33" t="s">
        <v>43</v>
      </c>
      <c r="C54" s="26" t="s">
        <v>24</v>
      </c>
      <c r="D54" s="14">
        <v>18</v>
      </c>
      <c r="F54" s="266" t="s">
        <v>20</v>
      </c>
      <c r="G54" s="272"/>
      <c r="H54" s="266">
        <v>2018</v>
      </c>
    </row>
    <row r="55" spans="2:8">
      <c r="B55" s="34" t="s">
        <v>367</v>
      </c>
      <c r="C55" s="28" t="s">
        <v>24</v>
      </c>
      <c r="D55" s="17"/>
      <c r="F55" s="267"/>
      <c r="G55" s="273"/>
      <c r="H55" s="267"/>
    </row>
    <row r="56" spans="2:8">
      <c r="B56" s="34" t="s">
        <v>368</v>
      </c>
      <c r="C56" s="28" t="s">
        <v>24</v>
      </c>
      <c r="D56" s="17"/>
      <c r="F56" s="267"/>
      <c r="G56" s="273"/>
      <c r="H56" s="267"/>
    </row>
    <row r="57" spans="2:8" ht="15.75" customHeight="1">
      <c r="B57" s="101" t="s">
        <v>369</v>
      </c>
      <c r="C57" s="80" t="s">
        <v>24</v>
      </c>
      <c r="D57" s="102">
        <v>127</v>
      </c>
      <c r="F57" s="267"/>
      <c r="G57" s="273"/>
      <c r="H57" s="267"/>
    </row>
    <row r="58" spans="2:8" ht="15.75" customHeight="1">
      <c r="B58" s="100"/>
      <c r="C58" s="46"/>
      <c r="D58" s="11"/>
      <c r="F58" s="267"/>
      <c r="G58" s="273"/>
      <c r="H58" s="267"/>
    </row>
    <row r="59" spans="2:8" ht="15.75" customHeight="1">
      <c r="B59" s="40" t="s">
        <v>370</v>
      </c>
      <c r="C59" s="41" t="s">
        <v>94</v>
      </c>
      <c r="D59" s="42">
        <v>369</v>
      </c>
      <c r="F59" s="268"/>
      <c r="G59" s="274"/>
      <c r="H59" s="268"/>
    </row>
    <row r="61" spans="2:8">
      <c r="B61" s="21" t="s">
        <v>44</v>
      </c>
    </row>
    <row r="62" spans="2:8">
      <c r="B62" s="33" t="s">
        <v>45</v>
      </c>
      <c r="C62" s="26" t="s">
        <v>24</v>
      </c>
      <c r="D62" s="14">
        <v>0</v>
      </c>
      <c r="F62" s="263" t="s">
        <v>20</v>
      </c>
      <c r="G62" s="115"/>
      <c r="H62" s="263">
        <v>2018</v>
      </c>
    </row>
    <row r="63" spans="2:8">
      <c r="B63" s="34" t="s">
        <v>46</v>
      </c>
      <c r="C63" s="28" t="s">
        <v>24</v>
      </c>
      <c r="D63" s="17">
        <v>0</v>
      </c>
      <c r="F63" s="264"/>
      <c r="G63" s="116"/>
      <c r="H63" s="264"/>
    </row>
    <row r="64" spans="2:8">
      <c r="B64" s="34" t="s">
        <v>47</v>
      </c>
      <c r="C64" s="28" t="s">
        <v>94</v>
      </c>
      <c r="D64" s="17">
        <v>0</v>
      </c>
      <c r="F64" s="264"/>
      <c r="G64" s="116"/>
      <c r="H64" s="264"/>
    </row>
    <row r="65" spans="2:8">
      <c r="B65" s="34" t="s">
        <v>371</v>
      </c>
      <c r="C65" s="28" t="s">
        <v>94</v>
      </c>
      <c r="D65" s="17">
        <v>0</v>
      </c>
      <c r="F65" s="264"/>
      <c r="G65" s="116"/>
      <c r="H65" s="264"/>
    </row>
    <row r="66" spans="2:8">
      <c r="B66" s="34" t="s">
        <v>372</v>
      </c>
      <c r="C66" s="28" t="s">
        <v>94</v>
      </c>
      <c r="D66" s="17">
        <v>0</v>
      </c>
      <c r="F66" s="264"/>
      <c r="G66" s="116"/>
      <c r="H66" s="264"/>
    </row>
    <row r="67" spans="2:8">
      <c r="B67" s="34" t="s">
        <v>373</v>
      </c>
      <c r="C67" s="28" t="s">
        <v>94</v>
      </c>
      <c r="D67" s="17">
        <v>0</v>
      </c>
      <c r="F67" s="264"/>
      <c r="G67" s="116"/>
      <c r="H67" s="264"/>
    </row>
    <row r="68" spans="2:8">
      <c r="B68" s="34" t="s">
        <v>231</v>
      </c>
      <c r="C68" s="28" t="s">
        <v>24</v>
      </c>
      <c r="D68" s="17">
        <v>0</v>
      </c>
      <c r="F68" s="264"/>
      <c r="G68" s="116"/>
      <c r="H68" s="264"/>
    </row>
    <row r="69" spans="2:8">
      <c r="B69" s="34" t="s">
        <v>436</v>
      </c>
      <c r="C69" s="28" t="s">
        <v>94</v>
      </c>
      <c r="D69" s="17">
        <v>0</v>
      </c>
      <c r="F69" s="264"/>
      <c r="G69" s="116"/>
      <c r="H69" s="264"/>
    </row>
    <row r="70" spans="2:8">
      <c r="B70" s="34" t="s">
        <v>437</v>
      </c>
      <c r="C70" s="28" t="s">
        <v>94</v>
      </c>
      <c r="D70" s="17">
        <v>0</v>
      </c>
      <c r="F70" s="264"/>
      <c r="G70" s="116"/>
      <c r="H70" s="264"/>
    </row>
    <row r="71" spans="2:8">
      <c r="B71" s="34" t="s">
        <v>438</v>
      </c>
      <c r="C71" s="28" t="s">
        <v>94</v>
      </c>
      <c r="D71" s="17">
        <v>0</v>
      </c>
      <c r="F71" s="264"/>
      <c r="G71" s="116"/>
      <c r="H71" s="264"/>
    </row>
    <row r="72" spans="2:8">
      <c r="B72" s="34" t="s">
        <v>439</v>
      </c>
      <c r="C72" s="28" t="s">
        <v>94</v>
      </c>
      <c r="D72" s="17">
        <v>0</v>
      </c>
      <c r="F72" s="264"/>
      <c r="G72" s="116"/>
      <c r="H72" s="264"/>
    </row>
    <row r="73" spans="2:8">
      <c r="B73" s="34" t="s">
        <v>440</v>
      </c>
      <c r="C73" s="28" t="s">
        <v>94</v>
      </c>
      <c r="D73" s="17">
        <v>0</v>
      </c>
      <c r="F73" s="264"/>
      <c r="G73" s="116"/>
      <c r="H73" s="264"/>
    </row>
    <row r="74" spans="2:8">
      <c r="B74" s="34" t="s">
        <v>441</v>
      </c>
      <c r="C74" s="28" t="s">
        <v>94</v>
      </c>
      <c r="D74" s="17">
        <v>0</v>
      </c>
      <c r="F74" s="264"/>
      <c r="G74" s="116"/>
      <c r="H74" s="264"/>
    </row>
    <row r="75" spans="2:8">
      <c r="B75" s="34" t="s">
        <v>447</v>
      </c>
      <c r="C75" s="28" t="s">
        <v>94</v>
      </c>
      <c r="D75" s="17">
        <v>1</v>
      </c>
      <c r="F75" s="264"/>
      <c r="G75" s="116"/>
      <c r="H75" s="264"/>
    </row>
    <row r="76" spans="2:8">
      <c r="B76" s="34" t="s">
        <v>442</v>
      </c>
      <c r="C76" s="28" t="s">
        <v>94</v>
      </c>
      <c r="D76" s="17">
        <v>0</v>
      </c>
      <c r="F76" s="264"/>
      <c r="G76" s="116"/>
      <c r="H76" s="264"/>
    </row>
    <row r="77" spans="2:8">
      <c r="B77" s="34" t="s">
        <v>443</v>
      </c>
      <c r="C77" s="28" t="s">
        <v>94</v>
      </c>
      <c r="D77" s="17">
        <v>0</v>
      </c>
      <c r="F77" s="264"/>
      <c r="G77" s="116"/>
      <c r="H77" s="264"/>
    </row>
    <row r="78" spans="2:8">
      <c r="B78" s="34" t="s">
        <v>444</v>
      </c>
      <c r="C78" s="28" t="s">
        <v>94</v>
      </c>
      <c r="D78" s="17">
        <v>0</v>
      </c>
      <c r="F78" s="264"/>
      <c r="G78" s="116"/>
      <c r="H78" s="264"/>
    </row>
    <row r="79" spans="2:8">
      <c r="B79" s="34" t="s">
        <v>445</v>
      </c>
      <c r="C79" s="28" t="s">
        <v>94</v>
      </c>
      <c r="D79" s="17">
        <v>0</v>
      </c>
      <c r="F79" s="264"/>
      <c r="G79" s="116"/>
      <c r="H79" s="264"/>
    </row>
    <row r="80" spans="2:8">
      <c r="B80" s="101" t="s">
        <v>446</v>
      </c>
      <c r="C80" s="80" t="s">
        <v>94</v>
      </c>
      <c r="D80" s="102">
        <v>0</v>
      </c>
      <c r="F80" s="265"/>
      <c r="G80" s="117"/>
      <c r="H80" s="265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Z129"/>
  <sheetViews>
    <sheetView workbookViewId="0">
      <selection activeCell="K15" sqref="K15"/>
    </sheetView>
  </sheetViews>
  <sheetFormatPr defaultRowHeight="15"/>
  <cols>
    <col min="2" max="2" width="23" customWidth="1"/>
    <col min="3" max="3" width="11.42578125" customWidth="1"/>
    <col min="4" max="4" width="1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5" customWidth="1"/>
    <col min="13" max="13" width="15" bestFit="1" customWidth="1"/>
    <col min="14" max="16" width="12.85546875" customWidth="1"/>
    <col min="17" max="19" width="15.85546875" customWidth="1"/>
    <col min="20" max="20" width="15" bestFit="1" customWidth="1"/>
    <col min="21" max="21" width="15.42578125" customWidth="1"/>
    <col min="22" max="22" width="10.42578125" customWidth="1"/>
    <col min="23" max="23" width="15" bestFit="1" customWidth="1"/>
    <col min="24" max="24" width="10.5703125" bestFit="1" customWidth="1"/>
    <col min="25" max="25" width="15" bestFit="1" customWidth="1"/>
    <col min="26" max="26" width="17.5703125" customWidth="1"/>
    <col min="27" max="27" width="15" bestFit="1" customWidth="1"/>
  </cols>
  <sheetData>
    <row r="2" spans="2:23">
      <c r="B2" s="21" t="s">
        <v>105</v>
      </c>
      <c r="K2" t="s">
        <v>429</v>
      </c>
      <c r="O2" t="s">
        <v>431</v>
      </c>
      <c r="T2" t="s">
        <v>13</v>
      </c>
    </row>
    <row r="3" spans="2:23" ht="38.25" customHeight="1">
      <c r="B3" s="335" t="s">
        <v>106</v>
      </c>
      <c r="C3" s="325" t="s">
        <v>107</v>
      </c>
      <c r="D3" s="325" t="s">
        <v>108</v>
      </c>
      <c r="E3" s="325" t="s">
        <v>109</v>
      </c>
      <c r="F3" s="325" t="s">
        <v>375</v>
      </c>
      <c r="G3" s="325" t="s">
        <v>376</v>
      </c>
      <c r="H3" s="338" t="s">
        <v>110</v>
      </c>
      <c r="I3" s="311" t="s">
        <v>416</v>
      </c>
      <c r="J3" s="313"/>
      <c r="K3" s="313"/>
      <c r="L3" s="313"/>
      <c r="M3" s="313"/>
      <c r="N3" s="312"/>
      <c r="O3" s="311" t="s">
        <v>430</v>
      </c>
      <c r="P3" s="312"/>
      <c r="Q3" s="331" t="s">
        <v>111</v>
      </c>
      <c r="R3" s="331"/>
      <c r="S3" s="331"/>
      <c r="T3" s="331"/>
      <c r="U3" s="331"/>
    </row>
    <row r="4" spans="2:23" ht="38.25" customHeight="1">
      <c r="B4" s="336"/>
      <c r="C4" s="326"/>
      <c r="D4" s="326"/>
      <c r="E4" s="326"/>
      <c r="F4" s="326"/>
      <c r="G4" s="326"/>
      <c r="H4" s="338"/>
      <c r="I4" s="314" t="s">
        <v>415</v>
      </c>
      <c r="J4" s="316"/>
      <c r="K4" s="314" t="s">
        <v>428</v>
      </c>
      <c r="L4" s="316"/>
      <c r="M4" s="314" t="s">
        <v>112</v>
      </c>
      <c r="N4" s="316"/>
      <c r="O4" s="111"/>
      <c r="P4" s="111"/>
      <c r="Q4" s="311" t="s">
        <v>377</v>
      </c>
      <c r="R4" s="312"/>
      <c r="S4" s="313" t="s">
        <v>378</v>
      </c>
      <c r="T4" s="312"/>
      <c r="U4" s="317" t="s">
        <v>113</v>
      </c>
      <c r="V4" s="5"/>
    </row>
    <row r="5" spans="2:23" ht="38.25" customHeight="1">
      <c r="B5" s="336"/>
      <c r="C5" s="326"/>
      <c r="D5" s="326"/>
      <c r="E5" s="326"/>
      <c r="F5" s="326"/>
      <c r="G5" s="327"/>
      <c r="H5" s="325"/>
      <c r="I5" s="106" t="s">
        <v>114</v>
      </c>
      <c r="J5" s="106" t="s">
        <v>115</v>
      </c>
      <c r="K5" s="106" t="s">
        <v>114</v>
      </c>
      <c r="L5" s="106" t="s">
        <v>116</v>
      </c>
      <c r="M5" s="106" t="s">
        <v>114</v>
      </c>
      <c r="N5" s="106" t="s">
        <v>115</v>
      </c>
      <c r="O5" s="112" t="s">
        <v>114</v>
      </c>
      <c r="P5" s="112" t="s">
        <v>115</v>
      </c>
      <c r="Q5" s="54" t="s">
        <v>379</v>
      </c>
      <c r="R5" s="91" t="s">
        <v>380</v>
      </c>
      <c r="S5" s="91" t="s">
        <v>379</v>
      </c>
      <c r="T5" s="55" t="s">
        <v>380</v>
      </c>
      <c r="U5" s="318"/>
    </row>
    <row r="6" spans="2:23" s="247" customFormat="1">
      <c r="B6" s="244" t="s">
        <v>452</v>
      </c>
      <c r="C6" s="245" t="s">
        <v>241</v>
      </c>
      <c r="D6" s="245">
        <v>10838</v>
      </c>
      <c r="E6" s="245" t="s">
        <v>244</v>
      </c>
      <c r="F6" s="245">
        <v>17</v>
      </c>
      <c r="G6" s="245">
        <v>11214</v>
      </c>
      <c r="H6" s="245">
        <v>30</v>
      </c>
      <c r="I6" s="245">
        <v>54</v>
      </c>
      <c r="J6" s="245">
        <v>52</v>
      </c>
      <c r="K6" s="245">
        <v>0</v>
      </c>
      <c r="L6" s="245">
        <v>0</v>
      </c>
      <c r="M6" s="245">
        <v>118</v>
      </c>
      <c r="N6" s="245">
        <v>106</v>
      </c>
      <c r="O6" s="245">
        <v>0</v>
      </c>
      <c r="P6" s="245">
        <v>0</v>
      </c>
      <c r="Q6" s="245">
        <v>17</v>
      </c>
      <c r="R6" s="245">
        <v>1</v>
      </c>
      <c r="S6" s="245">
        <v>0</v>
      </c>
      <c r="T6" s="245">
        <v>0</v>
      </c>
      <c r="U6" s="246">
        <v>16</v>
      </c>
    </row>
    <row r="7" spans="2:23" s="363" customFormat="1">
      <c r="B7" s="359" t="s">
        <v>472</v>
      </c>
      <c r="C7" s="367" t="s">
        <v>241</v>
      </c>
      <c r="D7" s="367">
        <v>2071</v>
      </c>
      <c r="E7" s="367" t="s">
        <v>244</v>
      </c>
      <c r="F7" s="367">
        <v>8</v>
      </c>
      <c r="G7" s="367">
        <v>1065</v>
      </c>
      <c r="H7" s="367">
        <v>15</v>
      </c>
      <c r="I7" s="367">
        <v>0</v>
      </c>
      <c r="J7" s="367">
        <v>0</v>
      </c>
      <c r="K7" s="367">
        <v>0</v>
      </c>
      <c r="L7" s="367">
        <v>0</v>
      </c>
      <c r="M7" s="367">
        <v>37</v>
      </c>
      <c r="N7" s="367">
        <v>46</v>
      </c>
      <c r="O7" s="367">
        <v>0</v>
      </c>
      <c r="P7" s="367">
        <v>0</v>
      </c>
      <c r="Q7" s="367">
        <v>3</v>
      </c>
      <c r="R7" s="367">
        <v>1</v>
      </c>
      <c r="S7" s="367">
        <v>0</v>
      </c>
      <c r="T7" s="367">
        <v>0</v>
      </c>
      <c r="U7" s="360">
        <v>3</v>
      </c>
    </row>
    <row r="8" spans="2:23" s="195" customFormat="1">
      <c r="B8" s="191" t="s">
        <v>457</v>
      </c>
      <c r="C8" s="192" t="s">
        <v>241</v>
      </c>
      <c r="D8" s="193">
        <v>10200</v>
      </c>
      <c r="E8" s="192" t="s">
        <v>241</v>
      </c>
      <c r="F8" s="192">
        <v>8</v>
      </c>
      <c r="G8" s="192">
        <v>700</v>
      </c>
      <c r="H8" s="192">
        <v>25</v>
      </c>
      <c r="I8" s="192">
        <v>0</v>
      </c>
      <c r="J8" s="192">
        <v>0</v>
      </c>
      <c r="K8" s="192">
        <v>27</v>
      </c>
      <c r="L8" s="192">
        <v>26</v>
      </c>
      <c r="M8" s="192">
        <v>27</v>
      </c>
      <c r="N8" s="192">
        <v>26</v>
      </c>
      <c r="O8" s="192">
        <v>0</v>
      </c>
      <c r="P8" s="192">
        <v>0</v>
      </c>
      <c r="Q8" s="192">
        <v>4</v>
      </c>
      <c r="R8" s="192">
        <v>1</v>
      </c>
      <c r="S8" s="192">
        <v>0</v>
      </c>
      <c r="T8" s="192">
        <v>0</v>
      </c>
      <c r="U8" s="194">
        <v>2</v>
      </c>
    </row>
    <row r="9" spans="2:23" s="205" customFormat="1" ht="15.75">
      <c r="B9" s="202" t="s">
        <v>458</v>
      </c>
      <c r="C9" s="203" t="s">
        <v>244</v>
      </c>
      <c r="D9" s="214">
        <v>7436</v>
      </c>
      <c r="E9" s="203" t="s">
        <v>244</v>
      </c>
      <c r="F9" s="203">
        <v>1</v>
      </c>
      <c r="G9" s="214">
        <v>1044</v>
      </c>
      <c r="H9" s="203">
        <v>75</v>
      </c>
      <c r="I9" s="203">
        <v>0</v>
      </c>
      <c r="J9" s="203">
        <v>0</v>
      </c>
      <c r="K9" s="203">
        <v>0</v>
      </c>
      <c r="L9" s="203">
        <v>0</v>
      </c>
      <c r="M9" s="203">
        <v>48</v>
      </c>
      <c r="N9" s="203">
        <v>30</v>
      </c>
      <c r="O9" s="203">
        <v>0</v>
      </c>
      <c r="P9" s="203">
        <v>0</v>
      </c>
      <c r="Q9" s="203">
        <v>2</v>
      </c>
      <c r="R9" s="203">
        <v>3</v>
      </c>
      <c r="S9" s="203">
        <v>0</v>
      </c>
      <c r="T9" s="203">
        <v>0</v>
      </c>
      <c r="U9" s="204">
        <v>2</v>
      </c>
    </row>
    <row r="10" spans="2:23" s="234" customFormat="1">
      <c r="B10" s="231" t="s">
        <v>459</v>
      </c>
      <c r="C10" s="232" t="s">
        <v>244</v>
      </c>
      <c r="D10" s="232">
        <v>599</v>
      </c>
      <c r="E10" s="232" t="s">
        <v>241</v>
      </c>
      <c r="F10" s="232">
        <v>8</v>
      </c>
      <c r="G10" s="232">
        <v>1875</v>
      </c>
      <c r="H10" s="232">
        <v>1.6</v>
      </c>
      <c r="I10" s="232">
        <v>22</v>
      </c>
      <c r="J10" s="232">
        <v>24</v>
      </c>
      <c r="K10" s="232">
        <v>4</v>
      </c>
      <c r="L10" s="232">
        <v>6</v>
      </c>
      <c r="M10" s="232">
        <v>4</v>
      </c>
      <c r="N10" s="232">
        <v>6</v>
      </c>
      <c r="O10" s="232">
        <v>0</v>
      </c>
      <c r="P10" s="232">
        <v>0</v>
      </c>
      <c r="Q10" s="232">
        <v>3</v>
      </c>
      <c r="R10" s="232">
        <v>2</v>
      </c>
      <c r="S10" s="232">
        <v>0</v>
      </c>
      <c r="T10" s="232">
        <v>0</v>
      </c>
      <c r="U10" s="233">
        <v>5</v>
      </c>
    </row>
    <row r="11" spans="2:23">
      <c r="B11" s="56" t="s">
        <v>16</v>
      </c>
      <c r="C11" s="57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>
      <c r="B12" s="56" t="s">
        <v>17</v>
      </c>
      <c r="C12" s="58" t="s">
        <v>117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>
      <c r="B13" s="56" t="s">
        <v>18</v>
      </c>
      <c r="C13" s="58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>
      <c r="B14" s="56" t="s">
        <v>381</v>
      </c>
      <c r="C14" s="57">
        <v>2018</v>
      </c>
    </row>
    <row r="17" spans="2:10">
      <c r="B17" s="59" t="s">
        <v>249</v>
      </c>
    </row>
    <row r="18" spans="2:10">
      <c r="B18" s="328" t="s">
        <v>106</v>
      </c>
      <c r="C18" s="314" t="s">
        <v>118</v>
      </c>
      <c r="D18" s="315"/>
      <c r="E18" s="315"/>
      <c r="F18" s="315"/>
      <c r="G18" s="315"/>
      <c r="H18" s="316"/>
    </row>
    <row r="19" spans="2:10">
      <c r="B19" s="329"/>
      <c r="C19" s="314" t="s">
        <v>119</v>
      </c>
      <c r="D19" s="315"/>
      <c r="E19" s="315"/>
      <c r="F19" s="315"/>
      <c r="G19" s="315"/>
      <c r="H19" s="316"/>
    </row>
    <row r="20" spans="2:10" ht="45.75" customHeight="1">
      <c r="B20" s="330"/>
      <c r="C20" s="108" t="s">
        <v>120</v>
      </c>
      <c r="D20" s="108" t="s">
        <v>121</v>
      </c>
      <c r="E20" s="108" t="s">
        <v>250</v>
      </c>
      <c r="F20" s="108" t="s">
        <v>251</v>
      </c>
      <c r="G20" s="108" t="s">
        <v>417</v>
      </c>
      <c r="H20" s="109" t="s">
        <v>122</v>
      </c>
    </row>
    <row r="21" spans="2:10" s="247" customFormat="1">
      <c r="B21" s="244" t="s">
        <v>452</v>
      </c>
      <c r="C21" s="245">
        <v>0</v>
      </c>
      <c r="D21" s="245">
        <v>1</v>
      </c>
      <c r="E21" s="245">
        <v>1</v>
      </c>
      <c r="F21" s="245">
        <v>16</v>
      </c>
      <c r="G21" s="248">
        <v>0</v>
      </c>
      <c r="H21" s="246">
        <v>0</v>
      </c>
    </row>
    <row r="22" spans="2:10" s="363" customFormat="1">
      <c r="B22" s="359" t="s">
        <v>472</v>
      </c>
      <c r="C22" s="367">
        <v>0</v>
      </c>
      <c r="D22" s="367">
        <v>0</v>
      </c>
      <c r="E22" s="367">
        <v>0</v>
      </c>
      <c r="F22" s="367">
        <v>4</v>
      </c>
      <c r="G22" s="368">
        <v>0</v>
      </c>
      <c r="H22" s="360">
        <v>0</v>
      </c>
    </row>
    <row r="23" spans="2:10" s="195" customFormat="1">
      <c r="B23" s="191" t="s">
        <v>457</v>
      </c>
      <c r="C23" s="192">
        <v>0</v>
      </c>
      <c r="D23" s="192">
        <v>1</v>
      </c>
      <c r="E23" s="192">
        <v>0</v>
      </c>
      <c r="F23" s="192">
        <v>3</v>
      </c>
      <c r="G23" s="196">
        <v>0</v>
      </c>
      <c r="H23" s="194">
        <v>1</v>
      </c>
    </row>
    <row r="24" spans="2:10" s="205" customFormat="1">
      <c r="B24" s="202" t="s">
        <v>458</v>
      </c>
      <c r="C24" s="203">
        <v>0</v>
      </c>
      <c r="D24" s="203">
        <v>0</v>
      </c>
      <c r="E24" s="203">
        <v>0</v>
      </c>
      <c r="F24" s="203">
        <v>3</v>
      </c>
      <c r="G24" s="208">
        <v>0</v>
      </c>
      <c r="H24" s="204">
        <v>2</v>
      </c>
    </row>
    <row r="25" spans="2:10" s="234" customFormat="1">
      <c r="B25" s="231" t="s">
        <v>459</v>
      </c>
      <c r="C25" s="232">
        <v>0</v>
      </c>
      <c r="D25" s="232">
        <v>1</v>
      </c>
      <c r="E25" s="232">
        <v>0</v>
      </c>
      <c r="F25" s="232">
        <v>4</v>
      </c>
      <c r="G25" s="235">
        <v>0</v>
      </c>
      <c r="H25" s="233">
        <v>0</v>
      </c>
    </row>
    <row r="26" spans="2:10">
      <c r="B26" s="56" t="s">
        <v>16</v>
      </c>
      <c r="C26" s="57" t="s">
        <v>0</v>
      </c>
      <c r="J26" s="5"/>
    </row>
    <row r="27" spans="2:10">
      <c r="B27" s="56" t="s">
        <v>17</v>
      </c>
      <c r="C27" s="58" t="s">
        <v>117</v>
      </c>
      <c r="D27" s="5"/>
      <c r="E27" s="5"/>
      <c r="F27" s="5"/>
      <c r="G27" s="5"/>
      <c r="H27" s="5"/>
      <c r="I27" s="5"/>
      <c r="J27" s="5"/>
    </row>
    <row r="28" spans="2:10">
      <c r="B28" s="56" t="s">
        <v>382</v>
      </c>
      <c r="C28" s="58">
        <v>2018</v>
      </c>
      <c r="D28" s="5"/>
      <c r="E28" s="5"/>
      <c r="F28" s="5"/>
      <c r="G28" s="5"/>
      <c r="H28" s="5"/>
      <c r="I28" s="5"/>
      <c r="J28" s="5"/>
    </row>
    <row r="29" spans="2:10">
      <c r="B29" s="56" t="s">
        <v>18</v>
      </c>
      <c r="C29" s="57"/>
    </row>
    <row r="33" spans="1:26">
      <c r="B33" s="21" t="s">
        <v>123</v>
      </c>
    </row>
    <row r="34" spans="1:26" ht="22.5" customHeight="1">
      <c r="B34" s="320" t="s">
        <v>106</v>
      </c>
      <c r="C34" s="311" t="s">
        <v>124</v>
      </c>
      <c r="D34" s="312"/>
      <c r="E34" s="311" t="s">
        <v>255</v>
      </c>
      <c r="F34" s="312"/>
      <c r="G34" s="313" t="s">
        <v>418</v>
      </c>
      <c r="H34" s="312"/>
      <c r="I34" s="311" t="s">
        <v>125</v>
      </c>
      <c r="J34" s="312"/>
      <c r="K34" s="311" t="s">
        <v>126</v>
      </c>
      <c r="L34" s="312"/>
      <c r="M34" s="311" t="s">
        <v>127</v>
      </c>
      <c r="N34" s="313"/>
      <c r="O34" s="311" t="s">
        <v>128</v>
      </c>
      <c r="P34" s="312"/>
      <c r="Q34" s="311" t="s">
        <v>129</v>
      </c>
      <c r="R34" s="312"/>
      <c r="S34" s="311" t="s">
        <v>130</v>
      </c>
      <c r="T34" s="312"/>
      <c r="U34" s="5"/>
    </row>
    <row r="35" spans="1:26" ht="22.5" customHeight="1">
      <c r="A35" t="s">
        <v>426</v>
      </c>
      <c r="B35" s="321"/>
      <c r="C35" s="60" t="s">
        <v>131</v>
      </c>
      <c r="D35" s="60" t="s">
        <v>132</v>
      </c>
      <c r="E35" s="60" t="s">
        <v>131</v>
      </c>
      <c r="F35" s="60" t="s">
        <v>132</v>
      </c>
      <c r="G35" s="60" t="s">
        <v>131</v>
      </c>
      <c r="H35" s="60" t="s">
        <v>132</v>
      </c>
      <c r="I35" s="60" t="s">
        <v>131</v>
      </c>
      <c r="J35" s="60" t="s">
        <v>132</v>
      </c>
      <c r="K35" s="60" t="s">
        <v>131</v>
      </c>
      <c r="L35" s="60" t="s">
        <v>132</v>
      </c>
      <c r="M35" s="60" t="s">
        <v>132</v>
      </c>
      <c r="N35" s="60" t="s">
        <v>131</v>
      </c>
      <c r="O35" s="60" t="s">
        <v>131</v>
      </c>
      <c r="P35" s="60" t="s">
        <v>132</v>
      </c>
      <c r="Q35" s="60" t="s">
        <v>131</v>
      </c>
      <c r="R35" s="60" t="s">
        <v>132</v>
      </c>
      <c r="S35" s="60" t="s">
        <v>131</v>
      </c>
      <c r="T35" s="60" t="s">
        <v>132</v>
      </c>
    </row>
    <row r="36" spans="1:26" s="247" customFormat="1">
      <c r="B36" s="244" t="s">
        <v>452</v>
      </c>
      <c r="C36" s="245">
        <v>12</v>
      </c>
      <c r="D36" s="245">
        <v>0</v>
      </c>
      <c r="E36" s="245">
        <v>1</v>
      </c>
      <c r="F36" s="245">
        <v>0</v>
      </c>
      <c r="G36" s="245">
        <v>2</v>
      </c>
      <c r="H36" s="245">
        <v>0</v>
      </c>
      <c r="I36" s="245">
        <v>1</v>
      </c>
      <c r="J36" s="245">
        <v>0</v>
      </c>
      <c r="K36" s="245">
        <v>1</v>
      </c>
      <c r="L36" s="245">
        <v>0</v>
      </c>
      <c r="M36" s="245">
        <v>1</v>
      </c>
      <c r="N36" s="245">
        <v>4</v>
      </c>
      <c r="O36" s="245">
        <v>3</v>
      </c>
      <c r="P36" s="245">
        <v>1</v>
      </c>
      <c r="Q36" s="245">
        <v>0</v>
      </c>
      <c r="R36" s="245">
        <v>0</v>
      </c>
      <c r="S36" s="245">
        <v>1</v>
      </c>
      <c r="T36" s="246">
        <v>0</v>
      </c>
    </row>
    <row r="37" spans="1:26" s="363" customFormat="1">
      <c r="B37" s="359" t="s">
        <v>472</v>
      </c>
      <c r="C37" s="367">
        <v>5</v>
      </c>
      <c r="D37" s="367">
        <v>0</v>
      </c>
      <c r="E37" s="367">
        <v>0</v>
      </c>
      <c r="F37" s="367">
        <v>0</v>
      </c>
      <c r="G37" s="367"/>
      <c r="H37" s="367">
        <v>0</v>
      </c>
      <c r="I37" s="367">
        <v>0</v>
      </c>
      <c r="J37" s="367">
        <v>0</v>
      </c>
      <c r="K37" s="367">
        <v>0</v>
      </c>
      <c r="L37" s="367">
        <v>0</v>
      </c>
      <c r="M37" s="367">
        <v>0</v>
      </c>
      <c r="N37" s="367">
        <v>1</v>
      </c>
      <c r="O37" s="367">
        <v>5</v>
      </c>
      <c r="P37" s="367">
        <v>0</v>
      </c>
      <c r="Q37" s="367">
        <v>3</v>
      </c>
      <c r="R37" s="367">
        <v>0</v>
      </c>
      <c r="S37" s="367">
        <v>1</v>
      </c>
      <c r="T37" s="360">
        <v>0</v>
      </c>
    </row>
    <row r="38" spans="1:26" s="195" customFormat="1">
      <c r="B38" s="191" t="s">
        <v>457</v>
      </c>
      <c r="C38" s="192">
        <v>6</v>
      </c>
      <c r="D38" s="192">
        <v>0</v>
      </c>
      <c r="E38" s="192">
        <v>1</v>
      </c>
      <c r="F38" s="192">
        <v>0</v>
      </c>
      <c r="G38" s="192">
        <v>0</v>
      </c>
      <c r="H38" s="192">
        <v>0</v>
      </c>
      <c r="I38" s="192">
        <v>0</v>
      </c>
      <c r="J38" s="192">
        <v>0</v>
      </c>
      <c r="K38" s="192">
        <v>0</v>
      </c>
      <c r="L38" s="192">
        <v>0</v>
      </c>
      <c r="M38" s="192">
        <v>0</v>
      </c>
      <c r="N38" s="192">
        <v>2</v>
      </c>
      <c r="O38" s="192">
        <v>3</v>
      </c>
      <c r="P38" s="192">
        <v>0</v>
      </c>
      <c r="Q38" s="192">
        <v>2</v>
      </c>
      <c r="R38" s="192">
        <v>0</v>
      </c>
      <c r="S38" s="192">
        <v>1</v>
      </c>
      <c r="T38" s="194">
        <v>0</v>
      </c>
    </row>
    <row r="39" spans="1:26" s="205" customFormat="1">
      <c r="B39" s="202" t="s">
        <v>458</v>
      </c>
      <c r="C39" s="203">
        <v>7</v>
      </c>
      <c r="D39" s="203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03">
        <v>10</v>
      </c>
      <c r="O39" s="203">
        <v>5</v>
      </c>
      <c r="P39" s="203">
        <v>2</v>
      </c>
      <c r="Q39" s="203">
        <v>2</v>
      </c>
      <c r="R39" s="203">
        <v>1</v>
      </c>
      <c r="S39" s="203">
        <v>1</v>
      </c>
      <c r="T39" s="204">
        <v>0</v>
      </c>
    </row>
    <row r="40" spans="1:26" s="234" customFormat="1">
      <c r="B40" s="231" t="s">
        <v>459</v>
      </c>
      <c r="C40" s="232">
        <v>4</v>
      </c>
      <c r="D40" s="232">
        <v>1</v>
      </c>
      <c r="E40" s="232">
        <v>1</v>
      </c>
      <c r="F40" s="232">
        <v>0</v>
      </c>
      <c r="G40" s="232">
        <v>2</v>
      </c>
      <c r="H40" s="232">
        <v>1</v>
      </c>
      <c r="I40" s="232">
        <v>1</v>
      </c>
      <c r="J40" s="232">
        <v>0</v>
      </c>
      <c r="K40" s="232">
        <v>0</v>
      </c>
      <c r="L40" s="232">
        <v>0</v>
      </c>
      <c r="M40" s="232">
        <v>0</v>
      </c>
      <c r="N40" s="232">
        <v>3</v>
      </c>
      <c r="O40" s="232">
        <v>3</v>
      </c>
      <c r="P40" s="232">
        <v>0</v>
      </c>
      <c r="Q40" s="232">
        <v>2</v>
      </c>
      <c r="R40" s="232">
        <v>0</v>
      </c>
      <c r="S40" s="232">
        <v>1</v>
      </c>
      <c r="T40" s="233">
        <v>0</v>
      </c>
    </row>
    <row r="41" spans="1:26">
      <c r="B41" s="56" t="s">
        <v>16</v>
      </c>
      <c r="C41" s="57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B42" s="56" t="s">
        <v>17</v>
      </c>
      <c r="C42" s="58" t="s">
        <v>117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B43" s="56" t="s">
        <v>381</v>
      </c>
      <c r="C43" s="58">
        <v>2018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B44" s="56" t="s">
        <v>18</v>
      </c>
      <c r="C44" s="57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B45" s="3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B47" s="61" t="s">
        <v>133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>
      <c r="B48" s="317" t="s">
        <v>106</v>
      </c>
      <c r="C48" s="311" t="s">
        <v>134</v>
      </c>
      <c r="D48" s="313"/>
      <c r="E48" s="313"/>
      <c r="F48" s="312"/>
      <c r="G48" s="335" t="s">
        <v>135</v>
      </c>
    </row>
    <row r="49" spans="2:26" ht="15" customHeight="1">
      <c r="B49" s="318"/>
      <c r="C49" s="325" t="s">
        <v>136</v>
      </c>
      <c r="D49" s="325" t="s">
        <v>137</v>
      </c>
      <c r="E49" s="325" t="s">
        <v>252</v>
      </c>
      <c r="F49" s="325" t="s">
        <v>253</v>
      </c>
      <c r="G49" s="336"/>
    </row>
    <row r="50" spans="2:26" ht="19.5" customHeight="1">
      <c r="B50" s="318"/>
      <c r="C50" s="326"/>
      <c r="D50" s="326"/>
      <c r="E50" s="326"/>
      <c r="F50" s="326"/>
      <c r="G50" s="336"/>
    </row>
    <row r="51" spans="2:26" ht="19.5" customHeight="1">
      <c r="B51" s="319"/>
      <c r="C51" s="327"/>
      <c r="D51" s="327"/>
      <c r="E51" s="327"/>
      <c r="F51" s="327"/>
      <c r="G51" s="337"/>
    </row>
    <row r="52" spans="2:26" s="247" customFormat="1">
      <c r="B52" s="244" t="s">
        <v>452</v>
      </c>
      <c r="C52" s="245" t="s">
        <v>244</v>
      </c>
      <c r="D52" s="245" t="s">
        <v>241</v>
      </c>
      <c r="E52" s="245" t="s">
        <v>244</v>
      </c>
      <c r="F52" s="245" t="s">
        <v>511</v>
      </c>
      <c r="G52" s="246" t="s">
        <v>241</v>
      </c>
    </row>
    <row r="53" spans="2:26" s="363" customFormat="1">
      <c r="B53" s="359" t="s">
        <v>472</v>
      </c>
      <c r="C53" s="367" t="s">
        <v>241</v>
      </c>
      <c r="D53" s="367" t="s">
        <v>244</v>
      </c>
      <c r="E53" s="367" t="s">
        <v>241</v>
      </c>
      <c r="F53" s="367">
        <v>0</v>
      </c>
      <c r="G53" s="360" t="s">
        <v>241</v>
      </c>
    </row>
    <row r="54" spans="2:26" s="195" customFormat="1">
      <c r="B54" s="191" t="s">
        <v>457</v>
      </c>
      <c r="C54" s="192" t="s">
        <v>241</v>
      </c>
      <c r="D54" s="192" t="s">
        <v>244</v>
      </c>
      <c r="E54" s="192" t="s">
        <v>244</v>
      </c>
      <c r="F54" s="192">
        <v>0</v>
      </c>
      <c r="G54" s="194" t="s">
        <v>241</v>
      </c>
    </row>
    <row r="55" spans="2:26" s="205" customFormat="1">
      <c r="B55" s="202" t="s">
        <v>458</v>
      </c>
      <c r="C55" s="203" t="s">
        <v>244</v>
      </c>
      <c r="D55" s="203" t="s">
        <v>244</v>
      </c>
      <c r="E55" s="203" t="s">
        <v>244</v>
      </c>
      <c r="F55" s="203" t="s">
        <v>488</v>
      </c>
      <c r="G55" s="204" t="s">
        <v>241</v>
      </c>
    </row>
    <row r="56" spans="2:26" s="234" customFormat="1">
      <c r="B56" s="231" t="s">
        <v>459</v>
      </c>
      <c r="C56" s="232" t="s">
        <v>241</v>
      </c>
      <c r="D56" s="232" t="s">
        <v>244</v>
      </c>
      <c r="E56" s="232" t="s">
        <v>241</v>
      </c>
      <c r="F56" s="232">
        <v>0</v>
      </c>
      <c r="G56" s="233" t="s">
        <v>241</v>
      </c>
    </row>
    <row r="57" spans="2:26">
      <c r="B57" s="56" t="s">
        <v>16</v>
      </c>
      <c r="C57" s="57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>
      <c r="B58" s="56" t="s">
        <v>17</v>
      </c>
      <c r="C58" s="58" t="s">
        <v>117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>
      <c r="B59" s="56" t="s">
        <v>381</v>
      </c>
      <c r="C59" s="58">
        <v>2018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>
      <c r="B60" s="56" t="s">
        <v>18</v>
      </c>
      <c r="C60" s="57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>
      <c r="B61" s="6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2:26">
      <c r="B62" s="6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 ht="15" customHeight="1">
      <c r="B63" s="317" t="s">
        <v>106</v>
      </c>
      <c r="C63" s="317" t="s">
        <v>383</v>
      </c>
      <c r="D63" s="317" t="s">
        <v>384</v>
      </c>
      <c r="E63" s="5"/>
      <c r="F63" s="5"/>
      <c r="G63" s="5"/>
      <c r="H63" s="5"/>
      <c r="I63" s="5"/>
      <c r="J63" s="5"/>
      <c r="K63" s="5"/>
    </row>
    <row r="64" spans="2:26" ht="15" customHeight="1">
      <c r="B64" s="318"/>
      <c r="C64" s="318"/>
      <c r="D64" s="318"/>
      <c r="E64" s="5"/>
      <c r="F64" s="5"/>
      <c r="G64" s="5"/>
      <c r="H64" s="5"/>
      <c r="I64" s="5"/>
      <c r="J64" s="5"/>
      <c r="K64" s="5"/>
    </row>
    <row r="65" spans="2:19">
      <c r="B65" s="318"/>
      <c r="C65" s="318"/>
      <c r="D65" s="318"/>
      <c r="E65" s="5"/>
      <c r="F65" s="5"/>
      <c r="G65" s="5"/>
      <c r="H65" s="5"/>
      <c r="I65" s="5"/>
      <c r="J65" s="5"/>
      <c r="K65" s="5"/>
    </row>
    <row r="66" spans="2:19">
      <c r="B66" s="319"/>
      <c r="C66" s="319"/>
      <c r="D66" s="319"/>
      <c r="E66" s="5"/>
      <c r="F66" s="5"/>
      <c r="G66" s="5"/>
      <c r="H66" s="5"/>
      <c r="I66" s="5"/>
      <c r="J66" s="5"/>
      <c r="K66" s="5"/>
    </row>
    <row r="67" spans="2:19" s="247" customFormat="1">
      <c r="B67" s="244" t="s">
        <v>452</v>
      </c>
      <c r="C67" s="246" t="s">
        <v>244</v>
      </c>
      <c r="D67" s="249">
        <f>88+125</f>
        <v>213</v>
      </c>
      <c r="E67" s="250"/>
      <c r="F67" s="250"/>
      <c r="G67" s="250"/>
      <c r="H67" s="250"/>
      <c r="I67" s="250"/>
      <c r="J67" s="250"/>
      <c r="K67" s="250"/>
    </row>
    <row r="68" spans="2:19" s="363" customFormat="1">
      <c r="B68" s="359" t="s">
        <v>489</v>
      </c>
      <c r="C68" s="360" t="s">
        <v>244</v>
      </c>
      <c r="D68" s="361">
        <v>25</v>
      </c>
      <c r="E68" s="362"/>
      <c r="F68" s="362"/>
      <c r="G68" s="362"/>
      <c r="H68" s="362"/>
      <c r="I68" s="362"/>
      <c r="J68" s="362"/>
      <c r="K68" s="362"/>
    </row>
    <row r="69" spans="2:19" s="195" customFormat="1">
      <c r="B69" s="191" t="s">
        <v>457</v>
      </c>
      <c r="C69" s="194" t="s">
        <v>241</v>
      </c>
      <c r="D69" s="197">
        <v>21</v>
      </c>
      <c r="E69" s="198"/>
      <c r="F69" s="198"/>
      <c r="G69" s="198"/>
      <c r="H69" s="198"/>
      <c r="I69" s="198"/>
      <c r="J69" s="198"/>
      <c r="K69" s="198"/>
    </row>
    <row r="70" spans="2:19" s="205" customFormat="1">
      <c r="B70" s="202" t="s">
        <v>458</v>
      </c>
      <c r="C70" s="204" t="s">
        <v>241</v>
      </c>
      <c r="D70" s="206">
        <v>40</v>
      </c>
      <c r="E70" s="207"/>
      <c r="F70" s="207"/>
      <c r="G70" s="207"/>
      <c r="H70" s="207"/>
      <c r="I70" s="207"/>
      <c r="J70" s="207"/>
      <c r="K70" s="207"/>
    </row>
    <row r="71" spans="2:19" s="234" customFormat="1">
      <c r="B71" s="231" t="s">
        <v>459</v>
      </c>
      <c r="C71" s="233" t="s">
        <v>241</v>
      </c>
      <c r="D71" s="236">
        <v>45</v>
      </c>
      <c r="E71" s="237"/>
      <c r="F71" s="237"/>
      <c r="G71" s="237"/>
      <c r="H71" s="237"/>
      <c r="I71" s="237"/>
      <c r="J71" s="237"/>
      <c r="K71" s="237"/>
    </row>
    <row r="72" spans="2:19">
      <c r="B72" s="56" t="s">
        <v>16</v>
      </c>
      <c r="C72" s="57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19">
      <c r="B73" s="56" t="s">
        <v>17</v>
      </c>
      <c r="C73" s="58" t="s">
        <v>117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>
      <c r="B74" s="56" t="s">
        <v>382</v>
      </c>
      <c r="C74" s="58">
        <v>2018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>
      <c r="B75" s="56" t="s">
        <v>18</v>
      </c>
      <c r="C75" s="57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>
      <c r="B76" s="62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>
      <c r="B77" s="62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>
      <c r="B78" s="62" t="s">
        <v>432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>
      <c r="B79" s="21" t="s">
        <v>138</v>
      </c>
    </row>
    <row r="80" spans="2:19" ht="15" customHeight="1">
      <c r="B80" s="328" t="s">
        <v>106</v>
      </c>
      <c r="C80" s="322" t="s">
        <v>141</v>
      </c>
      <c r="D80" s="77" t="s">
        <v>139</v>
      </c>
      <c r="E80" s="78"/>
      <c r="F80" s="78"/>
      <c r="G80" s="331" t="s">
        <v>140</v>
      </c>
      <c r="H80" s="331"/>
      <c r="I80" s="331"/>
      <c r="J80" s="331"/>
      <c r="K80" s="5"/>
    </row>
    <row r="81" spans="2:10" ht="27.75" customHeight="1">
      <c r="B81" s="329"/>
      <c r="C81" s="323"/>
      <c r="D81" s="332" t="s">
        <v>142</v>
      </c>
      <c r="E81" s="332" t="s">
        <v>256</v>
      </c>
      <c r="F81" s="332" t="s">
        <v>254</v>
      </c>
      <c r="G81" s="332" t="s">
        <v>143</v>
      </c>
      <c r="H81" s="332" t="s">
        <v>144</v>
      </c>
      <c r="I81" s="332" t="s">
        <v>145</v>
      </c>
      <c r="J81" s="332" t="s">
        <v>146</v>
      </c>
    </row>
    <row r="82" spans="2:10" ht="27.75" customHeight="1">
      <c r="B82" s="329"/>
      <c r="C82" s="323"/>
      <c r="D82" s="333"/>
      <c r="E82" s="333"/>
      <c r="F82" s="333"/>
      <c r="G82" s="333"/>
      <c r="H82" s="333"/>
      <c r="I82" s="333"/>
      <c r="J82" s="333"/>
    </row>
    <row r="83" spans="2:10" ht="27.75" customHeight="1">
      <c r="B83" s="330"/>
      <c r="C83" s="324"/>
      <c r="D83" s="334"/>
      <c r="E83" s="334"/>
      <c r="F83" s="334"/>
      <c r="G83" s="334"/>
      <c r="H83" s="334"/>
      <c r="I83" s="334"/>
      <c r="J83" s="334"/>
    </row>
    <row r="84" spans="2:10" s="247" customFormat="1">
      <c r="B84" s="356" t="s">
        <v>452</v>
      </c>
      <c r="C84" s="356"/>
      <c r="D84" s="356"/>
      <c r="E84" s="356"/>
      <c r="F84" s="356"/>
      <c r="G84" s="356"/>
      <c r="H84" s="356"/>
      <c r="I84" s="356"/>
      <c r="J84" s="356"/>
    </row>
    <row r="85" spans="2:10" s="247" customFormat="1">
      <c r="B85" s="356"/>
      <c r="C85" s="356" t="s">
        <v>147</v>
      </c>
      <c r="D85" s="356">
        <v>30</v>
      </c>
      <c r="E85" s="356">
        <v>30</v>
      </c>
      <c r="F85" s="356">
        <v>0</v>
      </c>
      <c r="G85" s="356">
        <v>69.099999999999994</v>
      </c>
      <c r="H85" s="356">
        <v>79.7</v>
      </c>
      <c r="I85" s="356"/>
      <c r="J85" s="356">
        <v>76.400000000000006</v>
      </c>
    </row>
    <row r="86" spans="2:10" s="247" customFormat="1">
      <c r="B86" s="356"/>
      <c r="C86" s="356" t="s">
        <v>148</v>
      </c>
      <c r="D86" s="356">
        <v>31</v>
      </c>
      <c r="E86" s="356">
        <v>31</v>
      </c>
      <c r="F86" s="356">
        <v>0</v>
      </c>
      <c r="G86" s="356">
        <v>73</v>
      </c>
      <c r="H86" s="356">
        <v>72</v>
      </c>
      <c r="I86" s="356"/>
      <c r="J86" s="356">
        <v>77.8</v>
      </c>
    </row>
    <row r="87" spans="2:10" s="247" customFormat="1">
      <c r="B87" s="356"/>
      <c r="C87" s="356" t="s">
        <v>149</v>
      </c>
      <c r="D87" s="356">
        <v>29</v>
      </c>
      <c r="E87" s="356">
        <v>29</v>
      </c>
      <c r="F87" s="356">
        <v>0</v>
      </c>
      <c r="G87" s="356">
        <v>83</v>
      </c>
      <c r="H87" s="356">
        <v>78.099999999999994</v>
      </c>
      <c r="I87" s="356"/>
      <c r="J87" s="356">
        <v>74.099999999999994</v>
      </c>
    </row>
    <row r="88" spans="2:10" s="247" customFormat="1">
      <c r="B88" s="356"/>
      <c r="C88" s="356" t="s">
        <v>150</v>
      </c>
      <c r="D88" s="356">
        <v>33</v>
      </c>
      <c r="E88" s="356">
        <v>33</v>
      </c>
      <c r="F88" s="356">
        <v>0</v>
      </c>
      <c r="G88" s="356">
        <v>77</v>
      </c>
      <c r="H88" s="356">
        <v>84.3</v>
      </c>
      <c r="I88" s="356"/>
      <c r="J88" s="356">
        <v>76.900000000000006</v>
      </c>
    </row>
    <row r="89" spans="2:10" s="247" customFormat="1">
      <c r="B89" s="357"/>
      <c r="C89" s="356" t="s">
        <v>151</v>
      </c>
      <c r="D89" s="356">
        <v>33</v>
      </c>
      <c r="E89" s="356">
        <v>26</v>
      </c>
      <c r="F89" s="356">
        <v>7</v>
      </c>
      <c r="G89" s="356">
        <v>61.8</v>
      </c>
      <c r="H89" s="356">
        <v>53.6</v>
      </c>
      <c r="I89" s="356">
        <v>53.9</v>
      </c>
      <c r="J89" s="356">
        <v>58.7</v>
      </c>
    </row>
    <row r="90" spans="2:10" s="247" customFormat="1">
      <c r="B90" s="357"/>
      <c r="C90" s="356" t="s">
        <v>152</v>
      </c>
      <c r="D90" s="356">
        <v>32</v>
      </c>
      <c r="E90" s="356">
        <v>28</v>
      </c>
      <c r="F90" s="356">
        <v>4</v>
      </c>
      <c r="G90" s="356">
        <v>54.2</v>
      </c>
      <c r="H90" s="356">
        <v>54.8</v>
      </c>
      <c r="I90" s="356">
        <v>58.3</v>
      </c>
      <c r="J90" s="356">
        <v>66.5</v>
      </c>
    </row>
    <row r="91" spans="2:10" s="247" customFormat="1">
      <c r="B91" s="357"/>
      <c r="C91" s="356" t="s">
        <v>153</v>
      </c>
      <c r="D91" s="356">
        <v>21</v>
      </c>
      <c r="E91" s="356">
        <v>19</v>
      </c>
      <c r="F91" s="356">
        <v>2</v>
      </c>
      <c r="G91" s="356">
        <v>54.9</v>
      </c>
      <c r="H91" s="356">
        <v>53.1</v>
      </c>
      <c r="I91" s="356">
        <v>59</v>
      </c>
      <c r="J91" s="356">
        <v>56.4</v>
      </c>
    </row>
    <row r="92" spans="2:10" s="247" customFormat="1">
      <c r="B92" s="357"/>
      <c r="C92" s="356" t="s">
        <v>154</v>
      </c>
      <c r="D92" s="356">
        <v>55</v>
      </c>
      <c r="E92" s="356">
        <v>39</v>
      </c>
      <c r="F92" s="356">
        <v>16</v>
      </c>
      <c r="G92" s="356">
        <f>95/2</f>
        <v>47.5</v>
      </c>
      <c r="H92" s="356">
        <f>100.1/2</f>
        <v>50.05</v>
      </c>
      <c r="I92" s="356">
        <f>95.4/2</f>
        <v>47.7</v>
      </c>
      <c r="J92" s="356">
        <f>130.7/2</f>
        <v>65.349999999999994</v>
      </c>
    </row>
    <row r="93" spans="2:10" s="247" customFormat="1">
      <c r="B93" s="357"/>
      <c r="C93" s="356" t="s">
        <v>155</v>
      </c>
      <c r="D93" s="356">
        <v>66</v>
      </c>
      <c r="E93" s="356">
        <v>58</v>
      </c>
      <c r="F93" s="356">
        <v>8</v>
      </c>
      <c r="G93" s="356">
        <f>144/3</f>
        <v>48</v>
      </c>
      <c r="H93" s="356">
        <f>148.5/3</f>
        <v>49.5</v>
      </c>
      <c r="I93" s="358">
        <f>162.1/3</f>
        <v>54.033333333333331</v>
      </c>
      <c r="J93" s="358">
        <f>193.4/3</f>
        <v>64.466666666666669</v>
      </c>
    </row>
    <row r="94" spans="2:10" s="363" customFormat="1">
      <c r="B94" s="364" t="s">
        <v>472</v>
      </c>
      <c r="C94" s="364"/>
      <c r="D94" s="364"/>
      <c r="E94" s="364"/>
      <c r="F94" s="364"/>
      <c r="G94" s="364"/>
      <c r="H94" s="364"/>
      <c r="I94" s="364"/>
      <c r="J94" s="364"/>
    </row>
    <row r="95" spans="2:10" s="363" customFormat="1" ht="15.75">
      <c r="B95" s="364"/>
      <c r="C95" s="364" t="s">
        <v>147</v>
      </c>
      <c r="D95" s="364">
        <v>14</v>
      </c>
      <c r="E95" s="364">
        <v>14</v>
      </c>
      <c r="F95" s="364">
        <v>0</v>
      </c>
      <c r="G95" s="364">
        <v>62.9</v>
      </c>
      <c r="H95" s="364">
        <v>65.2</v>
      </c>
      <c r="I95" s="364">
        <v>0</v>
      </c>
      <c r="J95" s="365">
        <v>70.37</v>
      </c>
    </row>
    <row r="96" spans="2:10" s="363" customFormat="1">
      <c r="B96" s="364"/>
      <c r="C96" s="364" t="s">
        <v>148</v>
      </c>
      <c r="D96" s="364">
        <v>10</v>
      </c>
      <c r="E96" s="364">
        <v>8</v>
      </c>
      <c r="F96" s="364">
        <v>2</v>
      </c>
      <c r="G96" s="364">
        <v>58.98</v>
      </c>
      <c r="H96" s="364">
        <v>63.41</v>
      </c>
      <c r="I96" s="364">
        <v>0</v>
      </c>
      <c r="J96" s="364">
        <v>62.48</v>
      </c>
    </row>
    <row r="97" spans="2:10" s="363" customFormat="1">
      <c r="B97" s="364"/>
      <c r="C97" s="364" t="s">
        <v>149</v>
      </c>
      <c r="D97" s="364">
        <v>13</v>
      </c>
      <c r="E97" s="364">
        <v>13</v>
      </c>
      <c r="F97" s="364">
        <v>1</v>
      </c>
      <c r="G97" s="364">
        <v>67.17</v>
      </c>
      <c r="H97" s="364">
        <v>61.8</v>
      </c>
      <c r="I97" s="364">
        <v>0</v>
      </c>
      <c r="J97" s="364">
        <v>68</v>
      </c>
    </row>
    <row r="98" spans="2:10" s="363" customFormat="1" ht="15.75">
      <c r="B98" s="366"/>
      <c r="C98" s="364" t="s">
        <v>150</v>
      </c>
      <c r="D98" s="364">
        <v>12</v>
      </c>
      <c r="E98" s="364">
        <v>11</v>
      </c>
      <c r="F98" s="364">
        <v>1</v>
      </c>
      <c r="G98" s="365">
        <v>59.53</v>
      </c>
      <c r="H98" s="365">
        <v>64.819999999999993</v>
      </c>
      <c r="I98" s="364">
        <v>0</v>
      </c>
      <c r="J98" s="365">
        <v>64.33</v>
      </c>
    </row>
    <row r="99" spans="2:10" s="363" customFormat="1" ht="15.75">
      <c r="B99" s="366"/>
      <c r="C99" s="364" t="s">
        <v>151</v>
      </c>
      <c r="D99" s="364">
        <v>8</v>
      </c>
      <c r="E99" s="364">
        <v>7</v>
      </c>
      <c r="F99" s="364">
        <v>1</v>
      </c>
      <c r="G99" s="365">
        <v>50.18</v>
      </c>
      <c r="H99" s="365">
        <v>51.86</v>
      </c>
      <c r="I99" s="365">
        <v>49.55</v>
      </c>
      <c r="J99" s="365">
        <v>54.01</v>
      </c>
    </row>
    <row r="100" spans="2:10" s="363" customFormat="1" ht="15.75">
      <c r="B100" s="366"/>
      <c r="C100" s="364" t="s">
        <v>152</v>
      </c>
      <c r="D100" s="364">
        <v>7</v>
      </c>
      <c r="E100" s="364">
        <v>7</v>
      </c>
      <c r="F100" s="364">
        <v>0</v>
      </c>
      <c r="G100" s="365">
        <v>69.08</v>
      </c>
      <c r="H100" s="365">
        <v>67.78</v>
      </c>
      <c r="I100" s="365">
        <v>62.23</v>
      </c>
      <c r="J100" s="365">
        <v>69.36</v>
      </c>
    </row>
    <row r="101" spans="2:10" s="363" customFormat="1">
      <c r="B101" s="366"/>
      <c r="C101" s="364" t="s">
        <v>153</v>
      </c>
      <c r="D101" s="364">
        <v>0</v>
      </c>
      <c r="E101" s="364">
        <v>0</v>
      </c>
      <c r="F101" s="364">
        <v>0</v>
      </c>
      <c r="G101" s="364">
        <v>0</v>
      </c>
      <c r="H101" s="364">
        <v>0</v>
      </c>
      <c r="I101" s="364">
        <v>0</v>
      </c>
      <c r="J101" s="364">
        <v>0</v>
      </c>
    </row>
    <row r="102" spans="2:10" s="195" customFormat="1">
      <c r="B102" s="199" t="s">
        <v>457</v>
      </c>
      <c r="C102" s="199"/>
      <c r="D102" s="199"/>
      <c r="E102" s="199"/>
      <c r="F102" s="199"/>
      <c r="G102" s="199"/>
      <c r="H102" s="199"/>
      <c r="I102" s="199"/>
      <c r="J102" s="199"/>
    </row>
    <row r="103" spans="2:10" s="195" customFormat="1" ht="15.75">
      <c r="B103" s="199"/>
      <c r="C103" s="199" t="s">
        <v>147</v>
      </c>
      <c r="D103" s="200">
        <v>10</v>
      </c>
      <c r="E103" s="200">
        <v>10</v>
      </c>
      <c r="F103" s="199">
        <v>0</v>
      </c>
      <c r="G103" s="200">
        <v>81.7</v>
      </c>
      <c r="H103" s="200">
        <v>85.7</v>
      </c>
      <c r="I103" s="199">
        <v>0</v>
      </c>
      <c r="J103" s="200">
        <v>85.52</v>
      </c>
    </row>
    <row r="104" spans="2:10" s="195" customFormat="1" ht="15.75">
      <c r="B104" s="199"/>
      <c r="C104" s="199" t="s">
        <v>148</v>
      </c>
      <c r="D104" s="200">
        <v>7</v>
      </c>
      <c r="E104" s="200">
        <v>7</v>
      </c>
      <c r="F104" s="199">
        <v>0</v>
      </c>
      <c r="G104" s="200">
        <v>84.6</v>
      </c>
      <c r="H104" s="200">
        <v>80.2</v>
      </c>
      <c r="I104" s="199">
        <v>0</v>
      </c>
      <c r="J104" s="200">
        <v>83.8</v>
      </c>
    </row>
    <row r="105" spans="2:10" s="195" customFormat="1" ht="15.75">
      <c r="B105" s="201"/>
      <c r="C105" s="199" t="s">
        <v>149</v>
      </c>
      <c r="D105" s="200">
        <v>8</v>
      </c>
      <c r="E105" s="200">
        <v>8</v>
      </c>
      <c r="F105" s="199">
        <v>0</v>
      </c>
      <c r="G105" s="200">
        <v>91.7</v>
      </c>
      <c r="H105" s="200">
        <v>85.8</v>
      </c>
      <c r="I105" s="199">
        <v>0</v>
      </c>
      <c r="J105" s="200">
        <v>90.7</v>
      </c>
    </row>
    <row r="106" spans="2:10" s="195" customFormat="1" ht="15.75">
      <c r="B106" s="201"/>
      <c r="C106" s="199" t="s">
        <v>150</v>
      </c>
      <c r="D106" s="200">
        <v>9</v>
      </c>
      <c r="E106" s="200">
        <v>9</v>
      </c>
      <c r="F106" s="199">
        <v>0</v>
      </c>
      <c r="G106" s="200">
        <v>88</v>
      </c>
      <c r="H106" s="200">
        <v>79.400000000000006</v>
      </c>
      <c r="I106" s="199">
        <v>0</v>
      </c>
      <c r="J106" s="200">
        <v>79.7</v>
      </c>
    </row>
    <row r="107" spans="2:10" s="195" customFormat="1" ht="15.75">
      <c r="B107" s="201"/>
      <c r="C107" s="199" t="s">
        <v>151</v>
      </c>
      <c r="D107" s="200">
        <v>7</v>
      </c>
      <c r="E107" s="200">
        <v>7</v>
      </c>
      <c r="F107" s="199">
        <v>0</v>
      </c>
      <c r="G107" s="200">
        <v>73.900000000000006</v>
      </c>
      <c r="H107" s="200">
        <v>64.7</v>
      </c>
      <c r="I107" s="200">
        <v>77</v>
      </c>
      <c r="J107" s="200">
        <v>75.900000000000006</v>
      </c>
    </row>
    <row r="108" spans="2:10" s="195" customFormat="1" ht="15.75">
      <c r="B108" s="201"/>
      <c r="C108" s="199" t="s">
        <v>152</v>
      </c>
      <c r="D108" s="200">
        <v>6</v>
      </c>
      <c r="E108" s="200">
        <v>6</v>
      </c>
      <c r="F108" s="199">
        <v>0</v>
      </c>
      <c r="G108" s="200">
        <v>81.599999999999994</v>
      </c>
      <c r="H108" s="200">
        <v>72</v>
      </c>
      <c r="I108" s="200">
        <v>82.75</v>
      </c>
      <c r="J108" s="200">
        <v>83.3</v>
      </c>
    </row>
    <row r="109" spans="2:10" s="195" customFormat="1" ht="15.75">
      <c r="B109" s="201"/>
      <c r="C109" s="199" t="s">
        <v>153</v>
      </c>
      <c r="D109" s="200">
        <v>6</v>
      </c>
      <c r="E109" s="200">
        <v>6</v>
      </c>
      <c r="F109" s="199">
        <v>0</v>
      </c>
      <c r="G109" s="200">
        <v>78.52</v>
      </c>
      <c r="H109" s="200">
        <v>61.36</v>
      </c>
      <c r="I109" s="200">
        <v>77.8</v>
      </c>
      <c r="J109" s="200">
        <v>77.650000000000006</v>
      </c>
    </row>
    <row r="110" spans="2:10" s="205" customFormat="1">
      <c r="B110" s="211" t="s">
        <v>458</v>
      </c>
      <c r="C110" s="211"/>
      <c r="D110" s="211"/>
      <c r="E110" s="211"/>
      <c r="F110" s="211"/>
      <c r="G110" s="211"/>
      <c r="H110" s="211"/>
      <c r="I110" s="211"/>
      <c r="J110" s="211"/>
    </row>
    <row r="111" spans="2:10" s="205" customFormat="1" ht="15.75">
      <c r="B111" s="211"/>
      <c r="C111" s="211" t="s">
        <v>147</v>
      </c>
      <c r="D111" s="210">
        <v>11</v>
      </c>
      <c r="E111" s="210">
        <v>11</v>
      </c>
      <c r="F111" s="210" t="s">
        <v>456</v>
      </c>
      <c r="G111" s="210">
        <v>64.23</v>
      </c>
      <c r="H111" s="210">
        <v>83.23</v>
      </c>
      <c r="I111" s="210" t="s">
        <v>506</v>
      </c>
      <c r="J111" s="210">
        <v>77.430000000000007</v>
      </c>
    </row>
    <row r="112" spans="2:10" s="205" customFormat="1" ht="15.75">
      <c r="B112" s="211"/>
      <c r="C112" s="211" t="s">
        <v>148</v>
      </c>
      <c r="D112" s="213">
        <v>10</v>
      </c>
      <c r="E112" s="213">
        <v>9</v>
      </c>
      <c r="F112" s="210" t="s">
        <v>456</v>
      </c>
      <c r="G112" s="210">
        <v>61.69</v>
      </c>
      <c r="H112" s="210">
        <v>74.260000000000005</v>
      </c>
      <c r="I112" s="210" t="s">
        <v>506</v>
      </c>
      <c r="J112" s="210">
        <v>64.95</v>
      </c>
    </row>
    <row r="113" spans="2:10" s="205" customFormat="1" ht="15.75">
      <c r="B113" s="212"/>
      <c r="C113" s="211" t="s">
        <v>149</v>
      </c>
      <c r="D113" s="213">
        <v>13</v>
      </c>
      <c r="E113" s="213">
        <v>12</v>
      </c>
      <c r="F113" s="210" t="s">
        <v>456</v>
      </c>
      <c r="G113" s="210">
        <v>63.9</v>
      </c>
      <c r="H113" s="210">
        <v>72.8</v>
      </c>
      <c r="I113" s="210" t="s">
        <v>506</v>
      </c>
      <c r="J113" s="210">
        <v>67.599999999999994</v>
      </c>
    </row>
    <row r="114" spans="2:10" s="205" customFormat="1" ht="15.75">
      <c r="B114" s="212"/>
      <c r="C114" s="211" t="s">
        <v>150</v>
      </c>
      <c r="D114" s="210">
        <v>14</v>
      </c>
      <c r="E114" s="210">
        <v>14</v>
      </c>
      <c r="F114" s="210" t="s">
        <v>456</v>
      </c>
      <c r="G114" s="210">
        <v>61.1</v>
      </c>
      <c r="H114" s="210">
        <v>66.5</v>
      </c>
      <c r="I114" s="210" t="s">
        <v>506</v>
      </c>
      <c r="J114" s="210">
        <v>77.7</v>
      </c>
    </row>
    <row r="115" spans="2:10" s="205" customFormat="1" ht="15.75">
      <c r="B115" s="212"/>
      <c r="C115" s="211" t="s">
        <v>151</v>
      </c>
      <c r="D115" s="213">
        <v>13</v>
      </c>
      <c r="E115" s="213">
        <v>12</v>
      </c>
      <c r="F115" s="210" t="s">
        <v>456</v>
      </c>
      <c r="G115" s="210">
        <v>54.9</v>
      </c>
      <c r="H115" s="210">
        <v>57.4</v>
      </c>
      <c r="I115" s="210">
        <v>69</v>
      </c>
      <c r="J115" s="210">
        <v>71</v>
      </c>
    </row>
    <row r="116" spans="2:10" s="205" customFormat="1" ht="15.75">
      <c r="B116" s="212"/>
      <c r="C116" s="211" t="s">
        <v>152</v>
      </c>
      <c r="D116" s="213">
        <v>8</v>
      </c>
      <c r="E116" s="213">
        <v>6</v>
      </c>
      <c r="F116" s="210" t="s">
        <v>456</v>
      </c>
      <c r="G116" s="210">
        <v>59.2</v>
      </c>
      <c r="H116" s="210">
        <v>53.7</v>
      </c>
      <c r="I116" s="210">
        <v>67.5</v>
      </c>
      <c r="J116" s="210">
        <v>75.599999999999994</v>
      </c>
    </row>
    <row r="117" spans="2:10" s="205" customFormat="1" ht="15.75">
      <c r="B117" s="212"/>
      <c r="C117" s="211" t="s">
        <v>153</v>
      </c>
      <c r="D117" s="210">
        <v>10</v>
      </c>
      <c r="E117" s="210">
        <v>10</v>
      </c>
      <c r="F117" s="210" t="s">
        <v>456</v>
      </c>
      <c r="G117" s="210">
        <v>66.599999999999994</v>
      </c>
      <c r="H117" s="210">
        <v>57.73</v>
      </c>
      <c r="I117" s="210">
        <v>68.069999999999993</v>
      </c>
      <c r="J117" s="210">
        <v>82.76</v>
      </c>
    </row>
    <row r="118" spans="2:10" s="234" customFormat="1">
      <c r="B118" s="238" t="s">
        <v>459</v>
      </c>
      <c r="C118" s="239"/>
      <c r="D118" s="239"/>
      <c r="E118" s="239"/>
      <c r="F118" s="239"/>
      <c r="G118" s="240"/>
      <c r="H118" s="239"/>
      <c r="I118" s="239"/>
      <c r="J118" s="241"/>
    </row>
    <row r="119" spans="2:10" s="234" customFormat="1">
      <c r="B119" s="231"/>
      <c r="C119" s="232" t="s">
        <v>147</v>
      </c>
      <c r="D119" s="232">
        <v>12</v>
      </c>
      <c r="E119" s="232">
        <v>12</v>
      </c>
      <c r="F119" s="232">
        <v>1</v>
      </c>
      <c r="G119" s="242">
        <v>77.2</v>
      </c>
      <c r="H119" s="232">
        <v>77.5</v>
      </c>
      <c r="I119" s="232">
        <v>0</v>
      </c>
      <c r="J119" s="233">
        <v>85.7</v>
      </c>
    </row>
    <row r="120" spans="2:10" s="234" customFormat="1">
      <c r="B120" s="243"/>
      <c r="C120" s="232" t="s">
        <v>148</v>
      </c>
      <c r="D120" s="232">
        <v>9</v>
      </c>
      <c r="E120" s="232">
        <v>9</v>
      </c>
      <c r="F120" s="232">
        <v>0</v>
      </c>
      <c r="G120" s="242">
        <v>75.7</v>
      </c>
      <c r="H120" s="232">
        <v>70.400000000000006</v>
      </c>
      <c r="I120" s="232">
        <v>0</v>
      </c>
      <c r="J120" s="233">
        <v>73.3</v>
      </c>
    </row>
    <row r="121" spans="2:10" s="234" customFormat="1">
      <c r="B121" s="243"/>
      <c r="C121" s="232" t="s">
        <v>149</v>
      </c>
      <c r="D121" s="232">
        <v>6</v>
      </c>
      <c r="E121" s="232">
        <v>6</v>
      </c>
      <c r="F121" s="232">
        <v>0</v>
      </c>
      <c r="G121" s="242">
        <v>77.900000000000006</v>
      </c>
      <c r="H121" s="232">
        <v>77.900000000000006</v>
      </c>
      <c r="I121" s="232">
        <v>0</v>
      </c>
      <c r="J121" s="233">
        <v>67.599999999999994</v>
      </c>
    </row>
    <row r="122" spans="2:10" s="234" customFormat="1">
      <c r="B122" s="243"/>
      <c r="C122" s="232" t="s">
        <v>150</v>
      </c>
      <c r="D122" s="232">
        <v>10</v>
      </c>
      <c r="E122" s="232">
        <v>10</v>
      </c>
      <c r="F122" s="232">
        <v>0</v>
      </c>
      <c r="G122" s="242">
        <v>74.400000000000006</v>
      </c>
      <c r="H122" s="232">
        <v>72.599999999999994</v>
      </c>
      <c r="I122" s="232">
        <v>0</v>
      </c>
      <c r="J122" s="233">
        <v>78.099999999999994</v>
      </c>
    </row>
    <row r="123" spans="2:10" s="234" customFormat="1">
      <c r="B123" s="243"/>
      <c r="C123" s="232" t="s">
        <v>151</v>
      </c>
      <c r="D123" s="232">
        <v>9</v>
      </c>
      <c r="E123" s="232">
        <v>8</v>
      </c>
      <c r="F123" s="232">
        <v>1</v>
      </c>
      <c r="G123" s="242">
        <v>67</v>
      </c>
      <c r="H123" s="232">
        <v>61.3</v>
      </c>
      <c r="I123" s="232">
        <v>64</v>
      </c>
      <c r="J123" s="233">
        <v>71.599999999999994</v>
      </c>
    </row>
    <row r="124" spans="2:10" s="234" customFormat="1">
      <c r="B124" s="243"/>
      <c r="C124" s="232" t="s">
        <v>152</v>
      </c>
      <c r="D124" s="232">
        <v>3</v>
      </c>
      <c r="E124" s="232">
        <v>3</v>
      </c>
      <c r="F124" s="232">
        <v>0</v>
      </c>
      <c r="G124" s="242">
        <v>67</v>
      </c>
      <c r="H124" s="232">
        <v>68.8</v>
      </c>
      <c r="I124" s="232">
        <v>74</v>
      </c>
      <c r="J124" s="233">
        <v>76.7</v>
      </c>
    </row>
    <row r="125" spans="2:10" s="234" customFormat="1">
      <c r="B125" s="243"/>
      <c r="C125" s="232" t="s">
        <v>153</v>
      </c>
      <c r="D125" s="232">
        <v>7</v>
      </c>
      <c r="E125" s="232">
        <v>7</v>
      </c>
      <c r="F125" s="232">
        <v>0</v>
      </c>
      <c r="G125" s="242">
        <v>71</v>
      </c>
      <c r="H125" s="232">
        <v>67.5</v>
      </c>
      <c r="I125" s="232">
        <v>74</v>
      </c>
      <c r="J125" s="233">
        <v>76.5</v>
      </c>
    </row>
    <row r="126" spans="2:10">
      <c r="B126" s="56" t="s">
        <v>16</v>
      </c>
      <c r="C126" s="57" t="s">
        <v>0</v>
      </c>
    </row>
    <row r="127" spans="2:10">
      <c r="B127" s="56" t="s">
        <v>17</v>
      </c>
      <c r="C127" s="58" t="s">
        <v>117</v>
      </c>
    </row>
    <row r="128" spans="2:10">
      <c r="B128" s="56" t="s">
        <v>381</v>
      </c>
      <c r="C128" s="58">
        <v>2018</v>
      </c>
    </row>
    <row r="129" spans="2:3">
      <c r="B129" s="56" t="s">
        <v>18</v>
      </c>
      <c r="C129" s="57"/>
    </row>
  </sheetData>
  <mergeCells count="49">
    <mergeCell ref="S34:T34"/>
    <mergeCell ref="U4:U5"/>
    <mergeCell ref="B18:B20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C80:C83"/>
    <mergeCell ref="E49:E51"/>
    <mergeCell ref="F49:F51"/>
    <mergeCell ref="B80:B83"/>
    <mergeCell ref="G80:J80"/>
    <mergeCell ref="D81:D83"/>
    <mergeCell ref="E81:E83"/>
    <mergeCell ref="F81:F83"/>
    <mergeCell ref="B48:B51"/>
    <mergeCell ref="G48:G51"/>
    <mergeCell ref="C49:C51"/>
    <mergeCell ref="D49:D51"/>
    <mergeCell ref="G81:G83"/>
    <mergeCell ref="H81:H83"/>
    <mergeCell ref="I81:I83"/>
    <mergeCell ref="J81:J83"/>
    <mergeCell ref="B63:B66"/>
    <mergeCell ref="C63:C66"/>
    <mergeCell ref="D63:D66"/>
    <mergeCell ref="K34:L34"/>
    <mergeCell ref="B34:B35"/>
    <mergeCell ref="C34:D34"/>
    <mergeCell ref="C48:F48"/>
    <mergeCell ref="O34:P34"/>
    <mergeCell ref="I34:J34"/>
    <mergeCell ref="Q34:R34"/>
    <mergeCell ref="I3:N3"/>
    <mergeCell ref="C18:H18"/>
    <mergeCell ref="C19:H19"/>
    <mergeCell ref="E34:F34"/>
    <mergeCell ref="G34:H34"/>
    <mergeCell ref="M34:N34"/>
    <mergeCell ref="O3:P3"/>
  </mergeCells>
  <dataValidations count="1">
    <dataValidation type="list" allowBlank="1" showInputMessage="1" showErrorMessage="1" sqref="C67:C71 C52:E56 G52:G56 E6:E10 C6:C10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4"/>
  <sheetViews>
    <sheetView workbookViewId="0">
      <pane ySplit="2" topLeftCell="A84" activePane="bottomLeft" state="frozen"/>
      <selection pane="bottomLeft" activeCell="E94" sqref="E94"/>
    </sheetView>
  </sheetViews>
  <sheetFormatPr defaultColWidth="9.140625" defaultRowHeight="15"/>
  <cols>
    <col min="1" max="1" width="9.140625" style="128"/>
    <col min="2" max="2" width="43.5703125" style="128" customWidth="1"/>
    <col min="3" max="3" width="16.42578125" style="128" customWidth="1"/>
    <col min="4" max="4" width="10.140625" style="128" bestFit="1" customWidth="1"/>
    <col min="5" max="5" width="14.42578125" style="128" customWidth="1"/>
    <col min="6" max="6" width="13" style="128" customWidth="1"/>
    <col min="7" max="7" width="13" style="129" customWidth="1"/>
    <col min="8" max="16384" width="9.140625" style="128"/>
  </cols>
  <sheetData>
    <row r="1" spans="2:8">
      <c r="B1" s="128" t="s">
        <v>480</v>
      </c>
    </row>
    <row r="2" spans="2:8">
      <c r="C2" s="130" t="s">
        <v>14</v>
      </c>
      <c r="D2" s="130" t="s">
        <v>49</v>
      </c>
      <c r="E2" s="130"/>
      <c r="F2" s="131" t="s">
        <v>17</v>
      </c>
      <c r="G2" s="132" t="s">
        <v>18</v>
      </c>
      <c r="H2" s="132" t="s">
        <v>381</v>
      </c>
    </row>
    <row r="3" spans="2:8">
      <c r="B3" s="130" t="s">
        <v>50</v>
      </c>
      <c r="C3" s="130"/>
      <c r="D3" s="130"/>
      <c r="E3" s="130"/>
      <c r="F3" s="133"/>
      <c r="G3" s="134"/>
    </row>
    <row r="4" spans="2:8">
      <c r="B4" s="135" t="s">
        <v>51</v>
      </c>
      <c r="C4" s="136" t="s">
        <v>465</v>
      </c>
      <c r="D4" s="137"/>
      <c r="E4" s="288"/>
      <c r="F4" s="282" t="s">
        <v>52</v>
      </c>
      <c r="G4" s="128"/>
      <c r="H4" s="282">
        <v>2018</v>
      </c>
    </row>
    <row r="5" spans="2:8">
      <c r="B5" s="138" t="s">
        <v>53</v>
      </c>
      <c r="C5" s="139" t="s">
        <v>465</v>
      </c>
      <c r="D5" s="140"/>
      <c r="E5" s="288"/>
      <c r="F5" s="283" t="s">
        <v>54</v>
      </c>
      <c r="G5" s="128"/>
      <c r="H5" s="283"/>
    </row>
    <row r="6" spans="2:8">
      <c r="B6" s="138" t="s">
        <v>55</v>
      </c>
      <c r="C6" s="141" t="s">
        <v>465</v>
      </c>
      <c r="D6" s="140"/>
      <c r="E6" s="288"/>
      <c r="F6" s="283" t="s">
        <v>54</v>
      </c>
      <c r="G6" s="128"/>
      <c r="H6" s="283"/>
    </row>
    <row r="7" spans="2:8">
      <c r="B7" s="138" t="s">
        <v>56</v>
      </c>
      <c r="C7" s="142" t="s">
        <v>478</v>
      </c>
      <c r="D7" s="140"/>
      <c r="E7" s="288"/>
      <c r="F7" s="283" t="s">
        <v>54</v>
      </c>
      <c r="G7" s="128"/>
      <c r="H7" s="283"/>
    </row>
    <row r="8" spans="2:8">
      <c r="B8" s="138" t="s">
        <v>57</v>
      </c>
      <c r="C8" s="141" t="s">
        <v>465</v>
      </c>
      <c r="D8" s="140"/>
      <c r="E8" s="288"/>
      <c r="F8" s="283" t="s">
        <v>54</v>
      </c>
      <c r="G8" s="128"/>
      <c r="H8" s="283"/>
    </row>
    <row r="9" spans="2:8">
      <c r="B9" s="138" t="s">
        <v>58</v>
      </c>
      <c r="C9" s="142" t="s">
        <v>475</v>
      </c>
      <c r="D9" s="140"/>
      <c r="E9" s="288"/>
      <c r="F9" s="283" t="s">
        <v>54</v>
      </c>
      <c r="G9" s="128"/>
      <c r="H9" s="283"/>
    </row>
    <row r="10" spans="2:8">
      <c r="B10" s="138" t="s">
        <v>59</v>
      </c>
      <c r="C10" s="141" t="s">
        <v>465</v>
      </c>
      <c r="D10" s="140"/>
      <c r="E10" s="288"/>
      <c r="F10" s="283" t="s">
        <v>54</v>
      </c>
      <c r="G10" s="128"/>
      <c r="H10" s="283"/>
    </row>
    <row r="11" spans="2:8">
      <c r="B11" s="138" t="s">
        <v>60</v>
      </c>
      <c r="C11" s="141" t="s">
        <v>465</v>
      </c>
      <c r="D11" s="140"/>
      <c r="E11" s="288"/>
      <c r="F11" s="283" t="s">
        <v>54</v>
      </c>
      <c r="G11" s="128"/>
      <c r="H11" s="283"/>
    </row>
    <row r="12" spans="2:8">
      <c r="B12" s="138" t="s">
        <v>61</v>
      </c>
      <c r="C12" s="141" t="s">
        <v>465</v>
      </c>
      <c r="D12" s="140"/>
      <c r="E12" s="288"/>
      <c r="F12" s="283" t="s">
        <v>54</v>
      </c>
      <c r="G12" s="128"/>
      <c r="H12" s="283"/>
    </row>
    <row r="13" spans="2:8">
      <c r="B13" s="138" t="s">
        <v>62</v>
      </c>
      <c r="C13" s="141" t="s">
        <v>465</v>
      </c>
      <c r="D13" s="140"/>
      <c r="E13" s="288"/>
      <c r="F13" s="283" t="s">
        <v>54</v>
      </c>
      <c r="G13" s="128"/>
      <c r="H13" s="283"/>
    </row>
    <row r="14" spans="2:8">
      <c r="B14" s="138" t="s">
        <v>63</v>
      </c>
      <c r="C14" s="143" t="s">
        <v>524</v>
      </c>
      <c r="D14" s="140"/>
      <c r="E14" s="288"/>
      <c r="F14" s="283" t="s">
        <v>54</v>
      </c>
      <c r="G14" s="128"/>
      <c r="H14" s="283"/>
    </row>
    <row r="15" spans="2:8" ht="29.25" customHeight="1">
      <c r="B15" s="144" t="s">
        <v>64</v>
      </c>
      <c r="C15" s="145" t="s">
        <v>481</v>
      </c>
      <c r="D15" s="146"/>
      <c r="E15" s="288"/>
      <c r="F15" s="284" t="s">
        <v>54</v>
      </c>
      <c r="G15" s="128"/>
      <c r="H15" s="284"/>
    </row>
    <row r="16" spans="2:8">
      <c r="B16" s="147"/>
      <c r="C16" s="148"/>
      <c r="D16" s="149"/>
      <c r="E16" s="149"/>
      <c r="F16" s="129"/>
      <c r="G16" s="128"/>
    </row>
    <row r="17" spans="2:9">
      <c r="B17" s="150" t="s">
        <v>65</v>
      </c>
      <c r="C17" s="151"/>
      <c r="F17" s="129"/>
      <c r="G17" s="128"/>
    </row>
    <row r="18" spans="2:9">
      <c r="B18" s="135" t="s">
        <v>66</v>
      </c>
      <c r="C18" s="136" t="s">
        <v>24</v>
      </c>
      <c r="D18" s="137" t="s">
        <v>525</v>
      </c>
      <c r="E18" s="149"/>
      <c r="F18" s="285" t="s">
        <v>232</v>
      </c>
      <c r="G18" s="285" t="s">
        <v>21</v>
      </c>
      <c r="H18" s="285" t="s">
        <v>512</v>
      </c>
    </row>
    <row r="19" spans="2:9">
      <c r="B19" s="138" t="s">
        <v>67</v>
      </c>
      <c r="C19" s="141" t="s">
        <v>24</v>
      </c>
      <c r="D19" s="152" t="s">
        <v>524</v>
      </c>
      <c r="E19" s="149"/>
      <c r="F19" s="286"/>
      <c r="G19" s="286"/>
      <c r="H19" s="286"/>
    </row>
    <row r="20" spans="2:9">
      <c r="B20" s="138" t="s">
        <v>68</v>
      </c>
      <c r="C20" s="141" t="s">
        <v>24</v>
      </c>
      <c r="D20" s="140"/>
      <c r="E20" s="149"/>
      <c r="F20" s="286"/>
      <c r="G20" s="286"/>
      <c r="H20" s="286"/>
    </row>
    <row r="21" spans="2:9">
      <c r="B21" s="153" t="s">
        <v>69</v>
      </c>
      <c r="C21" s="141" t="s">
        <v>24</v>
      </c>
      <c r="D21" s="140" t="s">
        <v>526</v>
      </c>
      <c r="E21" s="149"/>
      <c r="F21" s="286"/>
      <c r="G21" s="286"/>
      <c r="H21" s="286"/>
    </row>
    <row r="22" spans="2:9">
      <c r="B22" s="153" t="s">
        <v>70</v>
      </c>
      <c r="C22" s="141" t="s">
        <v>24</v>
      </c>
      <c r="D22" s="140" t="s">
        <v>527</v>
      </c>
      <c r="E22" s="149"/>
      <c r="F22" s="286"/>
      <c r="G22" s="286"/>
      <c r="H22" s="286"/>
    </row>
    <row r="23" spans="2:9">
      <c r="B23" s="153" t="s">
        <v>71</v>
      </c>
      <c r="C23" s="141" t="s">
        <v>24</v>
      </c>
      <c r="D23" s="140" t="s">
        <v>528</v>
      </c>
      <c r="E23" s="149"/>
      <c r="F23" s="286"/>
      <c r="G23" s="286"/>
      <c r="H23" s="286"/>
    </row>
    <row r="24" spans="2:9">
      <c r="B24" s="154" t="s">
        <v>233</v>
      </c>
      <c r="C24" s="155" t="s">
        <v>24</v>
      </c>
      <c r="D24" s="146" t="s">
        <v>529</v>
      </c>
      <c r="E24" s="149"/>
      <c r="F24" s="287"/>
      <c r="G24" s="287"/>
      <c r="H24" s="287"/>
    </row>
    <row r="25" spans="2:9">
      <c r="B25" s="156"/>
    </row>
    <row r="26" spans="2:9">
      <c r="B26" s="292" t="s">
        <v>450</v>
      </c>
      <c r="C26" s="292"/>
      <c r="D26" s="292"/>
      <c r="E26" s="157"/>
    </row>
    <row r="27" spans="2:9">
      <c r="B27" s="158" t="s">
        <v>72</v>
      </c>
      <c r="C27" s="159"/>
      <c r="D27" s="160" t="s">
        <v>73</v>
      </c>
      <c r="E27" s="293" t="s">
        <v>74</v>
      </c>
      <c r="F27" s="294"/>
    </row>
    <row r="28" spans="2:9" ht="15" customHeight="1">
      <c r="B28" s="161" t="s">
        <v>75</v>
      </c>
      <c r="C28" s="141" t="s">
        <v>24</v>
      </c>
      <c r="D28" s="254" t="s">
        <v>530</v>
      </c>
      <c r="E28" s="291" t="s">
        <v>531</v>
      </c>
      <c r="F28" s="295"/>
      <c r="G28" s="282" t="s">
        <v>52</v>
      </c>
      <c r="H28" s="282">
        <v>2018</v>
      </c>
      <c r="I28" s="282"/>
    </row>
    <row r="29" spans="2:9">
      <c r="B29" s="161" t="s">
        <v>76</v>
      </c>
      <c r="C29" s="141" t="s">
        <v>24</v>
      </c>
      <c r="D29" s="162" t="s">
        <v>532</v>
      </c>
      <c r="E29" s="289" t="s">
        <v>533</v>
      </c>
      <c r="F29" s="290"/>
      <c r="G29" s="283"/>
      <c r="H29" s="283"/>
      <c r="I29" s="283"/>
    </row>
    <row r="30" spans="2:9">
      <c r="B30" s="161" t="s">
        <v>77</v>
      </c>
      <c r="C30" s="141" t="s">
        <v>24</v>
      </c>
      <c r="D30" s="162" t="s">
        <v>534</v>
      </c>
      <c r="E30" s="289" t="s">
        <v>535</v>
      </c>
      <c r="F30" s="290"/>
      <c r="G30" s="283"/>
      <c r="H30" s="283"/>
      <c r="I30" s="283"/>
    </row>
    <row r="31" spans="2:9">
      <c r="B31" s="161" t="s">
        <v>78</v>
      </c>
      <c r="C31" s="141" t="s">
        <v>24</v>
      </c>
      <c r="D31" s="162" t="s">
        <v>536</v>
      </c>
      <c r="E31" s="289" t="s">
        <v>537</v>
      </c>
      <c r="F31" s="290"/>
      <c r="G31" s="283"/>
      <c r="H31" s="283"/>
      <c r="I31" s="283"/>
    </row>
    <row r="32" spans="2:9">
      <c r="B32" s="161" t="s">
        <v>79</v>
      </c>
      <c r="C32" s="141" t="s">
        <v>24</v>
      </c>
      <c r="D32" s="256" t="s">
        <v>538</v>
      </c>
      <c r="E32" s="291" t="s">
        <v>539</v>
      </c>
      <c r="F32" s="290"/>
      <c r="G32" s="283"/>
      <c r="H32" s="283"/>
      <c r="I32" s="283"/>
    </row>
    <row r="33" spans="2:9">
      <c r="B33" s="161" t="s">
        <v>80</v>
      </c>
      <c r="C33" s="141" t="s">
        <v>24</v>
      </c>
      <c r="D33" s="162" t="s">
        <v>540</v>
      </c>
      <c r="E33" s="289" t="s">
        <v>541</v>
      </c>
      <c r="F33" s="290"/>
      <c r="G33" s="283"/>
      <c r="H33" s="283"/>
      <c r="I33" s="283"/>
    </row>
    <row r="34" spans="2:9">
      <c r="B34" s="161" t="s">
        <v>81</v>
      </c>
      <c r="C34" s="141" t="s">
        <v>24</v>
      </c>
      <c r="D34" s="162" t="s">
        <v>542</v>
      </c>
      <c r="E34" s="289" t="s">
        <v>543</v>
      </c>
      <c r="F34" s="290"/>
      <c r="G34" s="283"/>
      <c r="H34" s="283"/>
      <c r="I34" s="283"/>
    </row>
    <row r="35" spans="2:9">
      <c r="B35" s="161" t="s">
        <v>82</v>
      </c>
      <c r="C35" s="141" t="s">
        <v>24</v>
      </c>
      <c r="D35" s="162" t="s">
        <v>544</v>
      </c>
      <c r="E35" s="289" t="s">
        <v>545</v>
      </c>
      <c r="F35" s="290"/>
      <c r="G35" s="283"/>
      <c r="H35" s="283"/>
      <c r="I35" s="283"/>
    </row>
    <row r="36" spans="2:9">
      <c r="B36" s="161" t="s">
        <v>83</v>
      </c>
      <c r="C36" s="141" t="s">
        <v>24</v>
      </c>
      <c r="D36" s="162" t="s">
        <v>546</v>
      </c>
      <c r="E36" s="289" t="s">
        <v>483</v>
      </c>
      <c r="F36" s="290"/>
      <c r="G36" s="283"/>
      <c r="H36" s="283"/>
      <c r="I36" s="283"/>
    </row>
    <row r="37" spans="2:9">
      <c r="B37" s="161" t="s">
        <v>84</v>
      </c>
      <c r="C37" s="163" t="s">
        <v>24</v>
      </c>
      <c r="D37" s="162" t="s">
        <v>547</v>
      </c>
      <c r="E37" s="289" t="s">
        <v>548</v>
      </c>
      <c r="F37" s="290"/>
      <c r="G37" s="283"/>
      <c r="H37" s="283"/>
      <c r="I37" s="283"/>
    </row>
    <row r="38" spans="2:9">
      <c r="B38" s="161" t="s">
        <v>85</v>
      </c>
      <c r="C38" s="141" t="s">
        <v>24</v>
      </c>
      <c r="D38" s="162" t="s">
        <v>549</v>
      </c>
      <c r="E38" s="289" t="s">
        <v>550</v>
      </c>
      <c r="F38" s="290"/>
      <c r="G38" s="283"/>
      <c r="H38" s="283"/>
      <c r="I38" s="283"/>
    </row>
    <row r="39" spans="2:9">
      <c r="B39" s="161" t="s">
        <v>86</v>
      </c>
      <c r="C39" s="141" t="s">
        <v>24</v>
      </c>
      <c r="D39" s="255">
        <v>43585</v>
      </c>
      <c r="E39" s="291">
        <v>43584</v>
      </c>
      <c r="F39" s="290"/>
      <c r="G39" s="283"/>
      <c r="H39" s="283"/>
      <c r="I39" s="283"/>
    </row>
    <row r="40" spans="2:9">
      <c r="B40" s="161" t="s">
        <v>87</v>
      </c>
      <c r="C40" s="141" t="s">
        <v>24</v>
      </c>
      <c r="D40" s="162" t="s">
        <v>551</v>
      </c>
      <c r="E40" s="289" t="s">
        <v>552</v>
      </c>
      <c r="F40" s="290"/>
      <c r="G40" s="283"/>
      <c r="H40" s="283"/>
      <c r="I40" s="283"/>
    </row>
    <row r="41" spans="2:9">
      <c r="B41" s="161" t="s">
        <v>88</v>
      </c>
      <c r="C41" s="141" t="s">
        <v>24</v>
      </c>
      <c r="D41" s="162" t="s">
        <v>553</v>
      </c>
      <c r="E41" s="289" t="s">
        <v>554</v>
      </c>
      <c r="F41" s="290"/>
      <c r="G41" s="283"/>
      <c r="H41" s="283"/>
      <c r="I41" s="283"/>
    </row>
    <row r="42" spans="2:9">
      <c r="B42" s="161" t="s">
        <v>89</v>
      </c>
      <c r="C42" s="141" t="s">
        <v>24</v>
      </c>
      <c r="D42" s="162" t="s">
        <v>555</v>
      </c>
      <c r="E42" s="289" t="s">
        <v>556</v>
      </c>
      <c r="F42" s="290"/>
      <c r="G42" s="284"/>
      <c r="H42" s="284"/>
      <c r="I42" s="284"/>
    </row>
    <row r="43" spans="2:9">
      <c r="B43" s="164" t="s">
        <v>90</v>
      </c>
      <c r="C43" s="251" t="s">
        <v>24</v>
      </c>
      <c r="D43" s="252" t="s">
        <v>557</v>
      </c>
      <c r="E43" s="296" t="s">
        <v>558</v>
      </c>
      <c r="F43" s="297"/>
    </row>
    <row r="44" spans="2:9">
      <c r="F44" s="147"/>
    </row>
    <row r="45" spans="2:9" ht="45">
      <c r="B45" s="165" t="s">
        <v>466</v>
      </c>
      <c r="C45" s="166" t="s">
        <v>467</v>
      </c>
      <c r="D45" s="167" t="s">
        <v>559</v>
      </c>
      <c r="F45" s="168" t="s">
        <v>91</v>
      </c>
      <c r="G45" s="168"/>
      <c r="H45" s="168">
        <v>2018</v>
      </c>
    </row>
    <row r="46" spans="2:9">
      <c r="B46" s="156"/>
      <c r="F46" s="129"/>
      <c r="G46" s="128"/>
    </row>
    <row r="47" spans="2:9">
      <c r="B47" s="169" t="s">
        <v>93</v>
      </c>
      <c r="G47" s="128"/>
    </row>
    <row r="48" spans="2:9" ht="51.75" customHeight="1">
      <c r="B48" s="170" t="s">
        <v>468</v>
      </c>
      <c r="C48" s="136" t="s">
        <v>24</v>
      </c>
      <c r="D48" s="257" t="s">
        <v>513</v>
      </c>
      <c r="F48" s="282" t="s">
        <v>567</v>
      </c>
      <c r="G48" s="298" t="s">
        <v>21</v>
      </c>
      <c r="H48" s="282">
        <v>2018</v>
      </c>
    </row>
    <row r="49" spans="1:8" ht="30">
      <c r="B49" s="171" t="s">
        <v>469</v>
      </c>
      <c r="C49" s="141" t="s">
        <v>94</v>
      </c>
      <c r="D49" s="172" t="s">
        <v>560</v>
      </c>
      <c r="F49" s="283"/>
      <c r="G49" s="299"/>
      <c r="H49" s="283"/>
    </row>
    <row r="50" spans="1:8" ht="45">
      <c r="B50" s="171" t="s">
        <v>470</v>
      </c>
      <c r="C50" s="141" t="s">
        <v>94</v>
      </c>
      <c r="D50" s="173" t="s">
        <v>465</v>
      </c>
      <c r="F50" s="283"/>
      <c r="G50" s="299"/>
      <c r="H50" s="283"/>
    </row>
    <row r="51" spans="1:8" ht="45">
      <c r="B51" s="171" t="s">
        <v>471</v>
      </c>
      <c r="C51" s="141" t="s">
        <v>94</v>
      </c>
      <c r="D51" s="172" t="s">
        <v>479</v>
      </c>
      <c r="F51" s="283"/>
      <c r="G51" s="299"/>
      <c r="H51" s="283"/>
    </row>
    <row r="52" spans="1:8">
      <c r="A52" s="128" t="s">
        <v>427</v>
      </c>
      <c r="B52" s="161" t="s">
        <v>448</v>
      </c>
      <c r="C52" s="141" t="s">
        <v>94</v>
      </c>
      <c r="D52" s="173" t="s">
        <v>561</v>
      </c>
      <c r="F52" s="283"/>
      <c r="G52" s="299"/>
      <c r="H52" s="283"/>
    </row>
    <row r="53" spans="1:8">
      <c r="B53" s="161" t="s">
        <v>95</v>
      </c>
      <c r="C53" s="141" t="s">
        <v>94</v>
      </c>
      <c r="D53" s="173" t="s">
        <v>562</v>
      </c>
      <c r="F53" s="283"/>
      <c r="G53" s="299"/>
      <c r="H53" s="283"/>
    </row>
    <row r="54" spans="1:8">
      <c r="B54" s="174" t="s">
        <v>96</v>
      </c>
      <c r="C54" s="155" t="s">
        <v>94</v>
      </c>
      <c r="D54" s="175" t="s">
        <v>563</v>
      </c>
      <c r="F54" s="284"/>
      <c r="G54" s="300"/>
      <c r="H54" s="284"/>
    </row>
    <row r="55" spans="1:8">
      <c r="B55" s="176" t="s">
        <v>374</v>
      </c>
      <c r="C55" s="177" t="s">
        <v>94</v>
      </c>
      <c r="D55" s="167" t="s">
        <v>465</v>
      </c>
      <c r="F55" s="178" t="s">
        <v>20</v>
      </c>
      <c r="G55" s="178"/>
      <c r="H55" s="178"/>
    </row>
    <row r="56" spans="1:8">
      <c r="B56" s="156"/>
      <c r="F56" s="129"/>
      <c r="G56" s="128"/>
    </row>
    <row r="57" spans="1:8" ht="13.5" customHeight="1">
      <c r="B57" s="130" t="s">
        <v>97</v>
      </c>
      <c r="F57" s="129"/>
      <c r="G57" s="128"/>
    </row>
    <row r="58" spans="1:8">
      <c r="B58" s="179" t="s">
        <v>514</v>
      </c>
      <c r="C58" s="136" t="s">
        <v>98</v>
      </c>
      <c r="D58" s="253">
        <v>186</v>
      </c>
      <c r="F58" s="285" t="s">
        <v>568</v>
      </c>
      <c r="G58" s="301" t="s">
        <v>21</v>
      </c>
      <c r="H58" s="285">
        <v>2018</v>
      </c>
    </row>
    <row r="59" spans="1:8" ht="17.25" customHeight="1">
      <c r="B59" s="181" t="s">
        <v>515</v>
      </c>
      <c r="C59" s="141" t="s">
        <v>98</v>
      </c>
      <c r="D59" s="182">
        <v>138</v>
      </c>
      <c r="E59" s="183"/>
      <c r="F59" s="286"/>
      <c r="G59" s="302"/>
      <c r="H59" s="286"/>
    </row>
    <row r="60" spans="1:8">
      <c r="B60" s="181" t="s">
        <v>516</v>
      </c>
      <c r="C60" s="141" t="s">
        <v>98</v>
      </c>
      <c r="D60" s="182">
        <v>135</v>
      </c>
      <c r="F60" s="286"/>
      <c r="G60" s="302"/>
      <c r="H60" s="286"/>
    </row>
    <row r="61" spans="1:8">
      <c r="B61" s="181" t="s">
        <v>517</v>
      </c>
      <c r="C61" s="141" t="s">
        <v>98</v>
      </c>
      <c r="D61" s="182">
        <v>110</v>
      </c>
      <c r="F61" s="286"/>
      <c r="G61" s="302"/>
      <c r="H61" s="286"/>
    </row>
    <row r="62" spans="1:8">
      <c r="B62" s="181" t="s">
        <v>518</v>
      </c>
      <c r="C62" s="141" t="s">
        <v>98</v>
      </c>
      <c r="D62" s="182">
        <v>58</v>
      </c>
      <c r="F62" s="286"/>
      <c r="G62" s="302"/>
      <c r="H62" s="286"/>
    </row>
    <row r="63" spans="1:8">
      <c r="B63" s="128" t="s">
        <v>519</v>
      </c>
      <c r="C63" s="141" t="s">
        <v>98</v>
      </c>
      <c r="D63" s="182">
        <v>58</v>
      </c>
      <c r="F63" s="286"/>
      <c r="G63" s="302"/>
      <c r="H63" s="286"/>
    </row>
    <row r="64" spans="1:8">
      <c r="B64" s="181" t="s">
        <v>520</v>
      </c>
      <c r="C64" s="141" t="s">
        <v>98</v>
      </c>
      <c r="D64" s="182">
        <v>41</v>
      </c>
      <c r="F64" s="286"/>
      <c r="G64" s="302"/>
      <c r="H64" s="286"/>
    </row>
    <row r="65" spans="2:8">
      <c r="B65" s="181" t="s">
        <v>521</v>
      </c>
      <c r="C65" s="141" t="s">
        <v>98</v>
      </c>
      <c r="D65" s="182">
        <v>30</v>
      </c>
      <c r="F65" s="286"/>
      <c r="G65" s="302"/>
      <c r="H65" s="286"/>
    </row>
    <row r="66" spans="2:8">
      <c r="B66" s="181" t="s">
        <v>522</v>
      </c>
      <c r="C66" s="141" t="s">
        <v>98</v>
      </c>
      <c r="D66" s="182">
        <v>23</v>
      </c>
      <c r="F66" s="286"/>
      <c r="G66" s="302"/>
      <c r="H66" s="286"/>
    </row>
    <row r="67" spans="2:8">
      <c r="B67" s="184" t="s">
        <v>523</v>
      </c>
      <c r="C67" s="155" t="s">
        <v>98</v>
      </c>
      <c r="D67" s="185">
        <v>19</v>
      </c>
      <c r="F67" s="287"/>
      <c r="G67" s="303"/>
      <c r="H67" s="287"/>
    </row>
    <row r="68" spans="2:8">
      <c r="B68" s="258"/>
      <c r="C68" s="148"/>
      <c r="D68" s="148"/>
      <c r="F68" s="259"/>
      <c r="G68" s="259"/>
      <c r="H68" s="259"/>
    </row>
    <row r="69" spans="2:8">
      <c r="B69" s="130" t="s">
        <v>97</v>
      </c>
      <c r="C69" s="148"/>
      <c r="D69" s="148"/>
      <c r="F69" s="259"/>
      <c r="G69" s="259"/>
      <c r="H69" s="259"/>
    </row>
    <row r="70" spans="2:8">
      <c r="B70" s="262" t="s">
        <v>516</v>
      </c>
      <c r="C70" s="136" t="s">
        <v>98</v>
      </c>
      <c r="D70" s="253">
        <v>814</v>
      </c>
      <c r="F70" s="281" t="s">
        <v>569</v>
      </c>
      <c r="G70" s="281" t="s">
        <v>570</v>
      </c>
      <c r="H70" s="281">
        <v>2018</v>
      </c>
    </row>
    <row r="71" spans="2:8">
      <c r="B71" s="179" t="s">
        <v>514</v>
      </c>
      <c r="C71" s="155" t="s">
        <v>98</v>
      </c>
      <c r="D71" s="260">
        <v>771</v>
      </c>
      <c r="F71" s="281"/>
      <c r="G71" s="281"/>
      <c r="H71" s="281"/>
    </row>
    <row r="72" spans="2:8">
      <c r="B72" s="181" t="s">
        <v>517</v>
      </c>
      <c r="C72" s="141" t="s">
        <v>98</v>
      </c>
      <c r="D72" s="182">
        <v>660</v>
      </c>
      <c r="F72" s="281"/>
      <c r="G72" s="281"/>
      <c r="H72" s="281"/>
    </row>
    <row r="73" spans="2:8">
      <c r="B73" s="181" t="s">
        <v>515</v>
      </c>
      <c r="C73" s="141" t="s">
        <v>98</v>
      </c>
      <c r="D73" s="182">
        <v>508</v>
      </c>
      <c r="F73" s="281"/>
      <c r="G73" s="281"/>
      <c r="H73" s="281"/>
    </row>
    <row r="74" spans="2:8">
      <c r="B74" s="181" t="s">
        <v>564</v>
      </c>
      <c r="C74" s="141" t="s">
        <v>98</v>
      </c>
      <c r="D74" s="182">
        <v>430</v>
      </c>
      <c r="F74" s="281"/>
      <c r="G74" s="281"/>
      <c r="H74" s="281"/>
    </row>
    <row r="75" spans="2:8">
      <c r="B75" s="181" t="s">
        <v>518</v>
      </c>
      <c r="C75" s="141" t="s">
        <v>98</v>
      </c>
      <c r="D75" s="182">
        <v>325</v>
      </c>
      <c r="F75" s="281"/>
      <c r="G75" s="281"/>
      <c r="H75" s="281"/>
    </row>
    <row r="76" spans="2:8">
      <c r="B76" s="181" t="s">
        <v>520</v>
      </c>
      <c r="C76" s="141" t="s">
        <v>98</v>
      </c>
      <c r="D76" s="182">
        <v>282</v>
      </c>
      <c r="F76" s="281"/>
      <c r="G76" s="281"/>
      <c r="H76" s="281"/>
    </row>
    <row r="77" spans="2:8">
      <c r="B77" s="261" t="s">
        <v>565</v>
      </c>
      <c r="C77" s="141" t="s">
        <v>98</v>
      </c>
      <c r="D77" s="182">
        <v>278</v>
      </c>
      <c r="F77" s="281"/>
      <c r="G77" s="281"/>
      <c r="H77" s="281"/>
    </row>
    <row r="78" spans="2:8">
      <c r="B78" s="184" t="s">
        <v>523</v>
      </c>
      <c r="C78" s="141" t="s">
        <v>98</v>
      </c>
      <c r="D78" s="182">
        <v>157</v>
      </c>
      <c r="F78" s="281"/>
      <c r="G78" s="281"/>
      <c r="H78" s="281"/>
    </row>
    <row r="79" spans="2:8">
      <c r="B79" s="181" t="s">
        <v>566</v>
      </c>
      <c r="C79" s="141" t="s">
        <v>98</v>
      </c>
      <c r="D79" s="182">
        <v>137</v>
      </c>
      <c r="F79" s="281"/>
      <c r="G79" s="281"/>
      <c r="H79" s="281"/>
    </row>
    <row r="80" spans="2:8">
      <c r="D80" s="185"/>
    </row>
    <row r="81" spans="2:9">
      <c r="B81" s="130" t="s">
        <v>99</v>
      </c>
      <c r="C81" s="130"/>
      <c r="D81" s="130"/>
      <c r="E81" s="130"/>
      <c r="F81" s="130"/>
      <c r="G81" s="186"/>
    </row>
    <row r="82" spans="2:9">
      <c r="B82" s="187"/>
      <c r="C82" s="188"/>
      <c r="D82" s="188" t="s">
        <v>73</v>
      </c>
      <c r="E82" s="304" t="s">
        <v>74</v>
      </c>
      <c r="F82" s="305"/>
      <c r="G82" s="282" t="s">
        <v>20</v>
      </c>
      <c r="H82" s="282">
        <v>2018</v>
      </c>
      <c r="I82" s="282"/>
    </row>
    <row r="83" spans="2:9">
      <c r="B83" s="161" t="s">
        <v>100</v>
      </c>
      <c r="C83" s="141" t="s">
        <v>94</v>
      </c>
      <c r="D83" s="143" t="s">
        <v>571</v>
      </c>
      <c r="E83" s="306" t="s">
        <v>572</v>
      </c>
      <c r="F83" s="306"/>
      <c r="G83" s="283"/>
      <c r="H83" s="283"/>
      <c r="I83" s="283"/>
    </row>
    <row r="84" spans="2:9">
      <c r="B84" s="161" t="s">
        <v>101</v>
      </c>
      <c r="C84" s="141" t="s">
        <v>94</v>
      </c>
      <c r="D84" s="143" t="s">
        <v>478</v>
      </c>
      <c r="E84" s="307" t="s">
        <v>476</v>
      </c>
      <c r="F84" s="308"/>
      <c r="G84" s="283"/>
      <c r="H84" s="283"/>
      <c r="I84" s="283"/>
    </row>
    <row r="85" spans="2:9">
      <c r="B85" s="161" t="s">
        <v>102</v>
      </c>
      <c r="C85" s="141" t="s">
        <v>94</v>
      </c>
      <c r="D85" s="143" t="s">
        <v>482</v>
      </c>
      <c r="E85" s="307" t="s">
        <v>477</v>
      </c>
      <c r="F85" s="308"/>
      <c r="G85" s="283"/>
      <c r="H85" s="283"/>
      <c r="I85" s="283"/>
    </row>
    <row r="86" spans="2:9">
      <c r="B86" s="161" t="s">
        <v>103</v>
      </c>
      <c r="C86" s="141" t="s">
        <v>94</v>
      </c>
      <c r="D86" s="143" t="s">
        <v>475</v>
      </c>
      <c r="E86" s="307" t="s">
        <v>475</v>
      </c>
      <c r="F86" s="308"/>
      <c r="G86" s="283"/>
      <c r="H86" s="283"/>
      <c r="I86" s="283"/>
    </row>
    <row r="87" spans="2:9">
      <c r="B87" s="174" t="s">
        <v>104</v>
      </c>
      <c r="C87" s="155" t="s">
        <v>94</v>
      </c>
      <c r="D87" s="189" t="s">
        <v>573</v>
      </c>
      <c r="E87" s="309" t="s">
        <v>574</v>
      </c>
      <c r="F87" s="310"/>
      <c r="G87" s="284"/>
      <c r="H87" s="284"/>
      <c r="I87" s="284"/>
    </row>
    <row r="88" spans="2:9">
      <c r="B88" s="130"/>
      <c r="C88" s="130"/>
      <c r="D88" s="130"/>
      <c r="E88" s="130"/>
      <c r="F88" s="130"/>
      <c r="G88" s="186"/>
    </row>
    <row r="89" spans="2:9">
      <c r="B89" s="151" t="s">
        <v>238</v>
      </c>
    </row>
    <row r="90" spans="2:9">
      <c r="B90" s="135" t="s">
        <v>234</v>
      </c>
      <c r="C90" s="136" t="s">
        <v>24</v>
      </c>
      <c r="D90" s="180" t="s">
        <v>575</v>
      </c>
      <c r="F90" s="285" t="s">
        <v>92</v>
      </c>
      <c r="G90" s="285"/>
      <c r="H90" s="285">
        <v>2018</v>
      </c>
    </row>
    <row r="91" spans="2:9">
      <c r="B91" s="161" t="s">
        <v>341</v>
      </c>
      <c r="C91" s="141" t="s">
        <v>24</v>
      </c>
      <c r="D91" s="182" t="s">
        <v>465</v>
      </c>
      <c r="F91" s="286"/>
      <c r="G91" s="286"/>
      <c r="H91" s="286"/>
    </row>
    <row r="92" spans="2:9">
      <c r="B92" s="161" t="s">
        <v>235</v>
      </c>
      <c r="C92" s="141" t="s">
        <v>24</v>
      </c>
      <c r="D92" s="182" t="s">
        <v>465</v>
      </c>
      <c r="F92" s="286"/>
      <c r="G92" s="286"/>
      <c r="H92" s="286"/>
    </row>
    <row r="93" spans="2:9">
      <c r="B93" s="161" t="s">
        <v>236</v>
      </c>
      <c r="C93" s="141" t="s">
        <v>24</v>
      </c>
      <c r="D93" s="182" t="s">
        <v>465</v>
      </c>
      <c r="F93" s="286"/>
      <c r="G93" s="286"/>
      <c r="H93" s="286"/>
    </row>
    <row r="94" spans="2:9">
      <c r="B94" s="174" t="s">
        <v>237</v>
      </c>
      <c r="C94" s="155" t="s">
        <v>24</v>
      </c>
      <c r="D94" s="190" t="s">
        <v>475</v>
      </c>
      <c r="F94" s="287"/>
      <c r="G94" s="287"/>
      <c r="H94" s="287"/>
    </row>
  </sheetData>
  <mergeCells count="48">
    <mergeCell ref="F90:F94"/>
    <mergeCell ref="E82:F82"/>
    <mergeCell ref="G82:G87"/>
    <mergeCell ref="H82:H87"/>
    <mergeCell ref="E83:F83"/>
    <mergeCell ref="E84:F84"/>
    <mergeCell ref="E85:F85"/>
    <mergeCell ref="E86:F86"/>
    <mergeCell ref="E87:F87"/>
    <mergeCell ref="G90:G94"/>
    <mergeCell ref="H90:H94"/>
    <mergeCell ref="B26:D26"/>
    <mergeCell ref="E27:F27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28:F28"/>
    <mergeCell ref="I82:I87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F48:F54"/>
    <mergeCell ref="G48:G54"/>
    <mergeCell ref="F70:F79"/>
    <mergeCell ref="G70:G79"/>
    <mergeCell ref="H70:H79"/>
    <mergeCell ref="I28:I42"/>
    <mergeCell ref="H48:H54"/>
    <mergeCell ref="H58:H67"/>
    <mergeCell ref="F58:F67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9"/>
  <sheetViews>
    <sheetView workbookViewId="0">
      <pane ySplit="2" topLeftCell="A3" activePane="bottomLeft" state="frozen"/>
      <selection pane="bottomLeft" activeCell="H4" sqref="H4:H19"/>
    </sheetView>
  </sheetViews>
  <sheetFormatPr defaultRowHeight="15"/>
  <cols>
    <col min="2" max="2" width="37.42578125" customWidth="1"/>
    <col min="3" max="4" width="19.5703125" customWidth="1"/>
    <col min="5" max="5" width="1.5703125" customWidth="1"/>
    <col min="6" max="6" width="27.42578125" customWidth="1"/>
    <col min="7" max="7" width="17.42578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49</v>
      </c>
      <c r="E2" s="21"/>
      <c r="F2" s="44" t="s">
        <v>17</v>
      </c>
      <c r="G2" s="1" t="s">
        <v>18</v>
      </c>
      <c r="H2" s="1" t="s">
        <v>381</v>
      </c>
    </row>
    <row r="3" spans="2:8">
      <c r="B3" s="21" t="s">
        <v>156</v>
      </c>
    </row>
    <row r="4" spans="2:8" ht="16.5" customHeight="1">
      <c r="B4" s="25" t="s">
        <v>157</v>
      </c>
      <c r="C4" s="26" t="s">
        <v>24</v>
      </c>
      <c r="D4" s="51">
        <v>3027</v>
      </c>
      <c r="E4" s="5"/>
      <c r="F4" s="63" t="s">
        <v>158</v>
      </c>
      <c r="G4" s="63"/>
      <c r="H4" s="263">
        <v>2018</v>
      </c>
    </row>
    <row r="5" spans="2:8" ht="16.5" customHeight="1">
      <c r="B5" s="27" t="s">
        <v>507</v>
      </c>
      <c r="C5" s="28" t="s">
        <v>24</v>
      </c>
      <c r="D5" s="52">
        <v>739</v>
      </c>
      <c r="E5" s="5"/>
      <c r="F5" s="64" t="s">
        <v>158</v>
      </c>
      <c r="G5" s="64"/>
      <c r="H5" s="264"/>
    </row>
    <row r="6" spans="2:8" ht="16.5" customHeight="1">
      <c r="B6" s="27" t="s">
        <v>159</v>
      </c>
      <c r="C6" s="28" t="s">
        <v>24</v>
      </c>
      <c r="D6" s="52">
        <v>4</v>
      </c>
      <c r="E6" s="5"/>
      <c r="F6" s="64" t="s">
        <v>158</v>
      </c>
      <c r="G6" s="64"/>
      <c r="H6" s="264"/>
    </row>
    <row r="7" spans="2:8" ht="16.5" customHeight="1">
      <c r="B7" s="27" t="s">
        <v>160</v>
      </c>
      <c r="C7" s="28" t="s">
        <v>24</v>
      </c>
      <c r="D7" s="52">
        <v>739</v>
      </c>
      <c r="E7" s="5"/>
      <c r="F7" s="64" t="s">
        <v>158</v>
      </c>
      <c r="G7" s="64"/>
      <c r="H7" s="264"/>
    </row>
    <row r="8" spans="2:8" ht="16.5" customHeight="1">
      <c r="B8" s="27" t="s">
        <v>161</v>
      </c>
      <c r="C8" s="28" t="s">
        <v>24</v>
      </c>
      <c r="D8" s="52">
        <v>0</v>
      </c>
      <c r="E8" s="5"/>
      <c r="F8" s="64" t="s">
        <v>158</v>
      </c>
      <c r="G8" s="64"/>
      <c r="H8" s="264"/>
    </row>
    <row r="9" spans="2:8" ht="16.5" customHeight="1">
      <c r="B9" s="27" t="s">
        <v>162</v>
      </c>
      <c r="C9" s="28" t="s">
        <v>24</v>
      </c>
      <c r="D9" s="52">
        <v>0</v>
      </c>
      <c r="E9" s="5"/>
      <c r="F9" s="64" t="s">
        <v>158</v>
      </c>
      <c r="G9" s="64"/>
      <c r="H9" s="264"/>
    </row>
    <row r="10" spans="2:8" ht="15.75" customHeight="1">
      <c r="B10" s="27" t="s">
        <v>163</v>
      </c>
      <c r="C10" s="28" t="s">
        <v>24</v>
      </c>
      <c r="D10" s="215">
        <v>3</v>
      </c>
      <c r="E10" s="5"/>
      <c r="F10" s="64" t="s">
        <v>158</v>
      </c>
      <c r="G10" s="64"/>
      <c r="H10" s="264"/>
    </row>
    <row r="11" spans="2:8" ht="15.75" customHeight="1">
      <c r="B11" s="27" t="s">
        <v>164</v>
      </c>
      <c r="C11" s="28" t="s">
        <v>24</v>
      </c>
      <c r="D11" s="52">
        <v>0</v>
      </c>
      <c r="E11" s="5"/>
      <c r="F11" s="64" t="s">
        <v>158</v>
      </c>
      <c r="G11" s="64"/>
      <c r="H11" s="264"/>
    </row>
    <row r="12" spans="2:8" ht="16.5" customHeight="1">
      <c r="B12" s="27" t="s">
        <v>165</v>
      </c>
      <c r="C12" s="28" t="s">
        <v>24</v>
      </c>
      <c r="D12" s="52">
        <v>97</v>
      </c>
      <c r="E12" s="5"/>
      <c r="F12" s="64" t="s">
        <v>158</v>
      </c>
      <c r="G12" s="64"/>
      <c r="H12" s="264"/>
    </row>
    <row r="13" spans="2:8" ht="16.5" customHeight="1">
      <c r="B13" s="27" t="s">
        <v>166</v>
      </c>
      <c r="C13" s="28" t="s">
        <v>24</v>
      </c>
      <c r="D13" s="52">
        <v>19</v>
      </c>
      <c r="E13" s="5"/>
      <c r="F13" s="64" t="s">
        <v>158</v>
      </c>
      <c r="G13" s="64"/>
      <c r="H13" s="264"/>
    </row>
    <row r="14" spans="2:8" ht="16.5" customHeight="1">
      <c r="B14" s="27" t="s">
        <v>167</v>
      </c>
      <c r="C14" s="28" t="s">
        <v>24</v>
      </c>
      <c r="D14" s="52">
        <v>3</v>
      </c>
      <c r="E14" s="5"/>
      <c r="F14" s="64" t="s">
        <v>158</v>
      </c>
      <c r="G14" s="64"/>
      <c r="H14" s="264"/>
    </row>
    <row r="15" spans="2:8" ht="16.5" customHeight="1">
      <c r="B15" s="27" t="s">
        <v>168</v>
      </c>
      <c r="C15" s="28" t="s">
        <v>24</v>
      </c>
      <c r="D15" s="52">
        <v>1</v>
      </c>
      <c r="E15" s="5"/>
      <c r="F15" s="64" t="s">
        <v>158</v>
      </c>
      <c r="G15" s="64"/>
      <c r="H15" s="264"/>
    </row>
    <row r="16" spans="2:8" ht="16.5" customHeight="1">
      <c r="B16" s="27" t="s">
        <v>169</v>
      </c>
      <c r="C16" s="28" t="s">
        <v>24</v>
      </c>
      <c r="D16" s="52">
        <v>0</v>
      </c>
      <c r="E16" s="5"/>
      <c r="F16" s="64" t="s">
        <v>158</v>
      </c>
      <c r="G16" s="64"/>
      <c r="H16" s="264"/>
    </row>
    <row r="17" spans="2:13" ht="16.5" customHeight="1">
      <c r="B17" s="27" t="s">
        <v>170</v>
      </c>
      <c r="C17" s="28" t="s">
        <v>24</v>
      </c>
      <c r="D17" s="52">
        <v>651</v>
      </c>
      <c r="E17" s="5"/>
      <c r="F17" s="64" t="s">
        <v>158</v>
      </c>
      <c r="G17" s="64"/>
      <c r="H17" s="264"/>
    </row>
    <row r="18" spans="2:13" ht="16.5" customHeight="1">
      <c r="B18" s="27" t="s">
        <v>171</v>
      </c>
      <c r="C18" s="28" t="s">
        <v>24</v>
      </c>
      <c r="D18" s="52">
        <v>2410</v>
      </c>
      <c r="E18" s="5"/>
      <c r="F18" s="64" t="s">
        <v>158</v>
      </c>
      <c r="G18" s="64"/>
      <c r="H18" s="264"/>
    </row>
    <row r="19" spans="2:13" ht="16.5" customHeight="1">
      <c r="B19" s="103" t="s">
        <v>172</v>
      </c>
      <c r="C19" s="80" t="s">
        <v>24</v>
      </c>
      <c r="D19" s="81">
        <v>14</v>
      </c>
      <c r="E19" s="5"/>
      <c r="F19" s="65" t="s">
        <v>158</v>
      </c>
      <c r="G19" s="65"/>
      <c r="H19" s="265"/>
    </row>
    <row r="20" spans="2:13" ht="16.5" customHeight="1">
      <c r="B20" s="45"/>
      <c r="C20" s="46"/>
      <c r="D20" s="46"/>
      <c r="E20" s="5"/>
      <c r="F20" s="113"/>
      <c r="G20" s="113"/>
      <c r="H20" s="113"/>
    </row>
    <row r="21" spans="2:13">
      <c r="B21" s="114" t="s">
        <v>425</v>
      </c>
    </row>
    <row r="22" spans="2:13">
      <c r="B22" s="69"/>
      <c r="C22" s="5"/>
      <c r="D22" s="5"/>
      <c r="E22" s="5"/>
    </row>
    <row r="23" spans="2:13">
      <c r="B23" s="25" t="s">
        <v>257</v>
      </c>
      <c r="C23" s="26" t="s">
        <v>94</v>
      </c>
      <c r="D23" s="51">
        <v>25</v>
      </c>
      <c r="F23" s="67" t="s">
        <v>158</v>
      </c>
      <c r="G23" s="70"/>
      <c r="H23" s="266">
        <v>2018</v>
      </c>
    </row>
    <row r="24" spans="2:13">
      <c r="B24" s="27" t="s">
        <v>258</v>
      </c>
      <c r="C24" s="28" t="s">
        <v>94</v>
      </c>
      <c r="D24" s="52">
        <v>45</v>
      </c>
      <c r="F24" s="68" t="s">
        <v>158</v>
      </c>
      <c r="G24" s="71"/>
      <c r="H24" s="267"/>
    </row>
    <row r="25" spans="2:13">
      <c r="B25" s="27" t="s">
        <v>259</v>
      </c>
      <c r="C25" s="28" t="s">
        <v>94</v>
      </c>
      <c r="D25" s="52">
        <v>8</v>
      </c>
      <c r="F25" s="68" t="s">
        <v>158</v>
      </c>
      <c r="G25" s="71"/>
      <c r="H25" s="267"/>
    </row>
    <row r="26" spans="2:13">
      <c r="B26" s="66" t="s">
        <v>260</v>
      </c>
      <c r="C26" s="31" t="s">
        <v>94</v>
      </c>
      <c r="D26" s="53">
        <v>0</v>
      </c>
      <c r="F26" s="110" t="s">
        <v>158</v>
      </c>
      <c r="G26" s="72"/>
      <c r="H26" s="268"/>
    </row>
    <row r="27" spans="2:13">
      <c r="B27" s="69"/>
      <c r="C27" s="5"/>
      <c r="D27" s="5"/>
      <c r="E27" s="5"/>
    </row>
    <row r="29" spans="2:13">
      <c r="B29" s="21" t="s">
        <v>323</v>
      </c>
    </row>
    <row r="30" spans="2:13">
      <c r="B30" s="21" t="s">
        <v>324</v>
      </c>
      <c r="D30" s="21" t="s">
        <v>213</v>
      </c>
      <c r="E30" s="339" t="s">
        <v>173</v>
      </c>
      <c r="F30" s="339"/>
      <c r="G30" s="22" t="s">
        <v>174</v>
      </c>
    </row>
    <row r="31" spans="2:13">
      <c r="B31" s="25" t="s">
        <v>329</v>
      </c>
      <c r="C31" s="26" t="s">
        <v>175</v>
      </c>
      <c r="D31" s="26">
        <v>18969.2</v>
      </c>
      <c r="E31" s="344">
        <v>12686.8</v>
      </c>
      <c r="F31" s="344"/>
      <c r="G31" s="87">
        <v>6374</v>
      </c>
      <c r="K31" s="68" t="s">
        <v>158</v>
      </c>
      <c r="L31" s="107"/>
      <c r="M31" s="70"/>
    </row>
    <row r="32" spans="2:13">
      <c r="B32" s="27" t="s">
        <v>330</v>
      </c>
      <c r="C32" s="28" t="s">
        <v>175</v>
      </c>
      <c r="D32" s="28">
        <v>34144.559999999998</v>
      </c>
      <c r="E32" s="345">
        <v>22197.21</v>
      </c>
      <c r="F32" s="345"/>
      <c r="G32" s="216">
        <v>12089.8</v>
      </c>
      <c r="K32" s="68" t="s">
        <v>158</v>
      </c>
      <c r="L32" s="107"/>
      <c r="M32" s="71"/>
    </row>
    <row r="33" spans="2:13">
      <c r="B33" s="27" t="s">
        <v>331</v>
      </c>
      <c r="C33" s="28" t="s">
        <v>24</v>
      </c>
      <c r="D33" s="28">
        <v>461528</v>
      </c>
      <c r="E33" s="345">
        <v>27061</v>
      </c>
      <c r="F33" s="345"/>
      <c r="G33" s="217">
        <v>434467</v>
      </c>
      <c r="K33" s="68" t="s">
        <v>158</v>
      </c>
      <c r="L33" s="107"/>
      <c r="M33" s="71"/>
    </row>
    <row r="34" spans="2:13">
      <c r="B34" s="27" t="s">
        <v>332</v>
      </c>
      <c r="C34" s="28" t="s">
        <v>175</v>
      </c>
      <c r="D34" s="28">
        <v>0</v>
      </c>
      <c r="E34" s="345">
        <v>0</v>
      </c>
      <c r="F34" s="345"/>
      <c r="G34" s="218">
        <v>0</v>
      </c>
      <c r="K34" s="67" t="s">
        <v>158</v>
      </c>
      <c r="L34" s="107"/>
      <c r="M34" s="71"/>
    </row>
    <row r="35" spans="2:13">
      <c r="B35" s="27" t="s">
        <v>333</v>
      </c>
      <c r="C35" s="28" t="s">
        <v>175</v>
      </c>
      <c r="D35" s="28">
        <v>0</v>
      </c>
      <c r="E35" s="345">
        <v>0</v>
      </c>
      <c r="F35" s="345"/>
      <c r="G35" s="88">
        <v>0</v>
      </c>
      <c r="K35" s="68" t="s">
        <v>158</v>
      </c>
      <c r="L35" s="107"/>
      <c r="M35" s="71"/>
    </row>
    <row r="36" spans="2:13">
      <c r="B36" s="27" t="s">
        <v>334</v>
      </c>
      <c r="C36" s="28" t="s">
        <v>175</v>
      </c>
      <c r="D36" s="28">
        <v>9913</v>
      </c>
      <c r="E36" s="345">
        <v>6230</v>
      </c>
      <c r="F36" s="345"/>
      <c r="G36" s="88">
        <v>3683</v>
      </c>
      <c r="K36" s="68" t="s">
        <v>158</v>
      </c>
      <c r="L36" s="107"/>
      <c r="M36" s="71"/>
    </row>
    <row r="37" spans="2:13">
      <c r="B37" s="27" t="s">
        <v>335</v>
      </c>
      <c r="C37" s="28" t="s">
        <v>175</v>
      </c>
      <c r="D37" s="28">
        <v>0</v>
      </c>
      <c r="E37" s="345">
        <v>0</v>
      </c>
      <c r="F37" s="345"/>
      <c r="G37" s="88">
        <v>0</v>
      </c>
      <c r="K37" s="68" t="s">
        <v>158</v>
      </c>
      <c r="L37" s="107"/>
      <c r="M37" s="71"/>
    </row>
    <row r="38" spans="2:13">
      <c r="B38" s="27" t="s">
        <v>164</v>
      </c>
      <c r="C38" s="28" t="s">
        <v>175</v>
      </c>
      <c r="D38" s="28">
        <v>0</v>
      </c>
      <c r="E38" s="345">
        <v>0</v>
      </c>
      <c r="F38" s="345"/>
      <c r="G38" s="88">
        <v>0</v>
      </c>
      <c r="K38" s="67" t="s">
        <v>158</v>
      </c>
      <c r="L38" s="107"/>
      <c r="M38" s="71"/>
    </row>
    <row r="39" spans="2:13">
      <c r="B39" s="27" t="s">
        <v>336</v>
      </c>
      <c r="C39" s="28" t="s">
        <v>175</v>
      </c>
      <c r="D39" s="28">
        <v>0</v>
      </c>
      <c r="E39" s="345">
        <v>0</v>
      </c>
      <c r="F39" s="345"/>
      <c r="G39" s="88">
        <v>0</v>
      </c>
      <c r="K39" s="68" t="s">
        <v>158</v>
      </c>
      <c r="L39" s="107"/>
      <c r="M39" s="71"/>
    </row>
    <row r="40" spans="2:13">
      <c r="B40" s="27" t="s">
        <v>337</v>
      </c>
      <c r="C40" s="28" t="s">
        <v>175</v>
      </c>
      <c r="D40" s="28">
        <v>584</v>
      </c>
      <c r="E40" s="345">
        <v>51</v>
      </c>
      <c r="F40" s="345"/>
      <c r="G40" s="88">
        <v>533</v>
      </c>
      <c r="K40" s="68" t="s">
        <v>158</v>
      </c>
      <c r="L40" s="107"/>
      <c r="M40" s="71"/>
    </row>
    <row r="41" spans="2:13">
      <c r="B41" s="66" t="s">
        <v>338</v>
      </c>
      <c r="C41" s="31" t="s">
        <v>175</v>
      </c>
      <c r="D41" s="31">
        <v>0</v>
      </c>
      <c r="E41" s="346">
        <v>0</v>
      </c>
      <c r="F41" s="346"/>
      <c r="G41" s="89">
        <v>0</v>
      </c>
      <c r="K41" s="68" t="s">
        <v>158</v>
      </c>
      <c r="L41" s="107"/>
      <c r="M41" s="71"/>
    </row>
    <row r="42" spans="2:13">
      <c r="B42" s="66"/>
      <c r="D42" s="21" t="s">
        <v>325</v>
      </c>
      <c r="E42" s="85" t="s">
        <v>173</v>
      </c>
      <c r="G42" s="209" t="s">
        <v>174</v>
      </c>
      <c r="H42" s="342" t="s">
        <v>326</v>
      </c>
      <c r="I42" s="343"/>
      <c r="K42" s="84"/>
      <c r="L42" s="107"/>
      <c r="M42" s="71"/>
    </row>
    <row r="43" spans="2:13">
      <c r="B43" s="82" t="s">
        <v>327</v>
      </c>
      <c r="C43" s="83" t="s">
        <v>328</v>
      </c>
      <c r="D43" s="48">
        <v>393180</v>
      </c>
      <c r="E43" s="340">
        <v>14211</v>
      </c>
      <c r="F43" s="340"/>
      <c r="G43" s="86" t="s">
        <v>508</v>
      </c>
      <c r="H43" s="340">
        <v>379384</v>
      </c>
      <c r="I43" s="341"/>
      <c r="L43" s="107"/>
      <c r="M43" s="72"/>
    </row>
    <row r="45" spans="2:13">
      <c r="B45" s="221" t="s">
        <v>406</v>
      </c>
      <c r="C45" s="222"/>
      <c r="D45" s="222"/>
    </row>
    <row r="46" spans="2:13">
      <c r="B46" s="223" t="s">
        <v>407</v>
      </c>
      <c r="C46" s="224" t="s">
        <v>94</v>
      </c>
      <c r="D46" s="224">
        <v>0</v>
      </c>
      <c r="F46" s="70" t="s">
        <v>158</v>
      </c>
      <c r="G46" s="70"/>
      <c r="H46" s="269">
        <v>2018</v>
      </c>
    </row>
    <row r="47" spans="2:13">
      <c r="B47" s="225" t="s">
        <v>408</v>
      </c>
      <c r="C47" s="226" t="s">
        <v>94</v>
      </c>
      <c r="D47" s="226">
        <v>1000</v>
      </c>
      <c r="F47" s="70" t="s">
        <v>158</v>
      </c>
      <c r="G47" s="71"/>
      <c r="H47" s="270"/>
    </row>
    <row r="48" spans="2:13">
      <c r="B48" s="223" t="s">
        <v>409</v>
      </c>
      <c r="C48" s="224" t="s">
        <v>94</v>
      </c>
      <c r="D48" s="224">
        <v>0</v>
      </c>
      <c r="F48" s="70" t="s">
        <v>158</v>
      </c>
      <c r="G48" s="71"/>
      <c r="H48" s="270"/>
    </row>
    <row r="49" spans="1:8">
      <c r="B49" s="223" t="s">
        <v>410</v>
      </c>
      <c r="C49" s="224" t="s">
        <v>94</v>
      </c>
      <c r="D49" s="224">
        <v>0</v>
      </c>
      <c r="F49" s="70" t="s">
        <v>158</v>
      </c>
      <c r="G49" s="71"/>
      <c r="H49" s="270"/>
    </row>
    <row r="50" spans="1:8">
      <c r="B50" s="223" t="s">
        <v>411</v>
      </c>
      <c r="C50" s="224" t="s">
        <v>94</v>
      </c>
      <c r="D50" s="224">
        <v>3</v>
      </c>
      <c r="F50" s="70" t="s">
        <v>158</v>
      </c>
      <c r="G50" s="71"/>
      <c r="H50" s="270"/>
    </row>
    <row r="51" spans="1:8">
      <c r="A51" s="219"/>
      <c r="B51" s="223" t="s">
        <v>449</v>
      </c>
      <c r="C51" s="224" t="s">
        <v>94</v>
      </c>
      <c r="D51" s="227">
        <v>0</v>
      </c>
      <c r="F51" s="70" t="s">
        <v>158</v>
      </c>
      <c r="G51" s="71"/>
      <c r="H51" s="270"/>
    </row>
    <row r="52" spans="1:8">
      <c r="A52" s="220"/>
      <c r="B52" s="223" t="s">
        <v>509</v>
      </c>
      <c r="C52" s="228" t="s">
        <v>94</v>
      </c>
      <c r="D52" s="229" t="s">
        <v>510</v>
      </c>
      <c r="F52" s="70" t="s">
        <v>158</v>
      </c>
      <c r="G52" s="71"/>
      <c r="H52" s="270"/>
    </row>
    <row r="53" spans="1:8">
      <c r="B53" s="223" t="s">
        <v>412</v>
      </c>
      <c r="C53" s="224" t="s">
        <v>94</v>
      </c>
      <c r="D53" s="224">
        <v>0</v>
      </c>
      <c r="F53" s="230" t="s">
        <v>158</v>
      </c>
      <c r="G53" s="72"/>
      <c r="H53" s="271"/>
    </row>
    <row r="54" spans="1:8">
      <c r="B54" s="124"/>
      <c r="C54" s="125"/>
      <c r="D54" s="126"/>
    </row>
    <row r="55" spans="1:8">
      <c r="B55" s="124"/>
      <c r="C55" s="125"/>
      <c r="D55" s="126"/>
    </row>
    <row r="56" spans="1:8">
      <c r="B56" s="124"/>
      <c r="C56" s="125"/>
      <c r="D56" s="126"/>
    </row>
    <row r="57" spans="1:8">
      <c r="B57" s="124"/>
      <c r="C57" s="125"/>
      <c r="D57" s="126"/>
    </row>
    <row r="58" spans="1:8">
      <c r="B58" s="124"/>
      <c r="C58" s="125"/>
      <c r="D58" s="126"/>
    </row>
    <row r="59" spans="1:8">
      <c r="B59" s="124"/>
      <c r="C59" s="125"/>
      <c r="D59" s="126"/>
    </row>
  </sheetData>
  <mergeCells count="18">
    <mergeCell ref="E40:F40"/>
    <mergeCell ref="E41:F41"/>
    <mergeCell ref="H4:H19"/>
    <mergeCell ref="H23:H26"/>
    <mergeCell ref="H46:H53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zoomScale="110" zoomScaleNormal="110" workbookViewId="0">
      <pane ySplit="2" topLeftCell="A3" activePane="bottomLeft" state="frozen"/>
      <selection pane="bottomLeft" activeCell="H4" sqref="H4:H2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49</v>
      </c>
      <c r="E2" s="21"/>
      <c r="F2" s="44" t="s">
        <v>17</v>
      </c>
      <c r="G2" s="1" t="s">
        <v>18</v>
      </c>
      <c r="H2" s="1" t="s">
        <v>381</v>
      </c>
    </row>
    <row r="3" spans="1:8" s="21" customFormat="1">
      <c r="B3" s="21" t="s">
        <v>105</v>
      </c>
      <c r="C3"/>
      <c r="D3"/>
      <c r="E3"/>
    </row>
    <row r="4" spans="1:8">
      <c r="B4" s="25" t="s">
        <v>385</v>
      </c>
      <c r="C4" s="26" t="s">
        <v>24</v>
      </c>
      <c r="D4" s="14">
        <v>2</v>
      </c>
      <c r="F4" s="63" t="s">
        <v>177</v>
      </c>
      <c r="G4" s="63"/>
      <c r="H4" s="263">
        <v>2018</v>
      </c>
    </row>
    <row r="5" spans="1:8">
      <c r="B5" s="27" t="s">
        <v>391</v>
      </c>
      <c r="C5" s="28" t="s">
        <v>94</v>
      </c>
      <c r="D5" s="17">
        <v>61</v>
      </c>
      <c r="F5" s="64" t="s">
        <v>177</v>
      </c>
      <c r="G5" s="64"/>
      <c r="H5" s="264"/>
    </row>
    <row r="6" spans="1:8">
      <c r="B6" s="27" t="s">
        <v>392</v>
      </c>
      <c r="C6" s="28" t="s">
        <v>583</v>
      </c>
      <c r="D6" s="17">
        <v>162.1</v>
      </c>
      <c r="F6" s="64" t="s">
        <v>177</v>
      </c>
      <c r="G6" s="64"/>
      <c r="H6" s="264"/>
    </row>
    <row r="7" spans="1:8">
      <c r="A7" t="s">
        <v>424</v>
      </c>
      <c r="B7" s="27" t="s">
        <v>422</v>
      </c>
      <c r="C7" s="28" t="s">
        <v>423</v>
      </c>
      <c r="D7" s="17">
        <v>2000</v>
      </c>
      <c r="F7" s="64"/>
      <c r="G7" s="64"/>
      <c r="H7" s="264"/>
    </row>
    <row r="8" spans="1:8">
      <c r="B8" s="27" t="s">
        <v>386</v>
      </c>
      <c r="C8" s="28" t="s">
        <v>94</v>
      </c>
      <c r="D8" s="17" t="s">
        <v>584</v>
      </c>
      <c r="F8" s="64" t="s">
        <v>177</v>
      </c>
      <c r="G8" s="64"/>
      <c r="H8" s="264"/>
    </row>
    <row r="9" spans="1:8">
      <c r="B9" s="27" t="s">
        <v>393</v>
      </c>
      <c r="C9" s="28" t="s">
        <v>176</v>
      </c>
      <c r="D9" s="17" t="s">
        <v>584</v>
      </c>
      <c r="F9" s="64" t="s">
        <v>177</v>
      </c>
      <c r="G9" s="64"/>
      <c r="H9" s="264"/>
    </row>
    <row r="10" spans="1:8">
      <c r="A10" t="s">
        <v>434</v>
      </c>
      <c r="B10" s="27" t="s">
        <v>433</v>
      </c>
      <c r="C10" s="28" t="s">
        <v>176</v>
      </c>
      <c r="D10" s="17">
        <v>110</v>
      </c>
      <c r="F10" s="64"/>
      <c r="G10" s="64"/>
      <c r="H10" s="264"/>
    </row>
    <row r="11" spans="1:8">
      <c r="B11" s="27" t="s">
        <v>178</v>
      </c>
      <c r="C11" s="28" t="s">
        <v>585</v>
      </c>
      <c r="D11" s="17">
        <v>0.25</v>
      </c>
      <c r="F11" s="64" t="s">
        <v>177</v>
      </c>
      <c r="G11" s="64"/>
      <c r="H11" s="264"/>
    </row>
    <row r="12" spans="1:8">
      <c r="B12" s="27" t="s">
        <v>179</v>
      </c>
      <c r="C12" s="28" t="s">
        <v>94</v>
      </c>
      <c r="D12" s="17">
        <v>2</v>
      </c>
      <c r="F12" s="64" t="s">
        <v>177</v>
      </c>
      <c r="G12" s="64"/>
      <c r="H12" s="264"/>
    </row>
    <row r="13" spans="1:8">
      <c r="B13" s="27" t="s">
        <v>180</v>
      </c>
      <c r="C13" s="28" t="s">
        <v>94</v>
      </c>
      <c r="D13" s="17">
        <v>1</v>
      </c>
      <c r="F13" s="64" t="s">
        <v>177</v>
      </c>
      <c r="G13" s="64"/>
      <c r="H13" s="264"/>
    </row>
    <row r="14" spans="1:8">
      <c r="B14" s="27" t="s">
        <v>181</v>
      </c>
      <c r="C14" s="28" t="s">
        <v>176</v>
      </c>
      <c r="D14" s="17">
        <v>10</v>
      </c>
      <c r="F14" s="64" t="s">
        <v>177</v>
      </c>
      <c r="G14" s="64"/>
      <c r="H14" s="264"/>
    </row>
    <row r="15" spans="1:8">
      <c r="B15" s="27" t="s">
        <v>182</v>
      </c>
      <c r="C15" s="28" t="s">
        <v>583</v>
      </c>
      <c r="D15" s="17">
        <v>12</v>
      </c>
      <c r="F15" s="64" t="s">
        <v>177</v>
      </c>
      <c r="G15" s="64"/>
      <c r="H15" s="264"/>
    </row>
    <row r="16" spans="1:8">
      <c r="B16" s="27" t="s">
        <v>183</v>
      </c>
      <c r="C16" s="28" t="s">
        <v>176</v>
      </c>
      <c r="D16" s="17" t="s">
        <v>584</v>
      </c>
      <c r="F16" s="64" t="s">
        <v>177</v>
      </c>
      <c r="G16" s="64"/>
      <c r="H16" s="264"/>
    </row>
    <row r="17" spans="2:8">
      <c r="B17" s="27" t="s">
        <v>184</v>
      </c>
      <c r="C17" s="28" t="s">
        <v>94</v>
      </c>
      <c r="D17" s="17">
        <v>4</v>
      </c>
      <c r="F17" s="64" t="s">
        <v>177</v>
      </c>
      <c r="G17" s="64"/>
      <c r="H17" s="264"/>
    </row>
    <row r="18" spans="2:8">
      <c r="B18" s="27" t="s">
        <v>405</v>
      </c>
      <c r="C18" s="28" t="s">
        <v>583</v>
      </c>
      <c r="D18" s="17">
        <v>3</v>
      </c>
      <c r="F18" s="64" t="s">
        <v>177</v>
      </c>
      <c r="G18" s="64"/>
      <c r="H18" s="264"/>
    </row>
    <row r="19" spans="2:8">
      <c r="B19" s="27" t="s">
        <v>389</v>
      </c>
      <c r="C19" s="28" t="s">
        <v>94</v>
      </c>
      <c r="D19" s="17">
        <v>14000</v>
      </c>
      <c r="F19" s="64" t="s">
        <v>177</v>
      </c>
      <c r="G19" s="64"/>
      <c r="H19" s="264"/>
    </row>
    <row r="20" spans="2:8">
      <c r="B20" s="27" t="s">
        <v>390</v>
      </c>
      <c r="C20" s="28" t="s">
        <v>94</v>
      </c>
      <c r="D20" s="17">
        <v>7000</v>
      </c>
      <c r="F20" s="64" t="s">
        <v>177</v>
      </c>
      <c r="G20" s="64"/>
      <c r="H20" s="264"/>
    </row>
    <row r="21" spans="2:8" ht="14.25" customHeight="1">
      <c r="B21" s="27" t="s">
        <v>185</v>
      </c>
      <c r="C21" s="28" t="s">
        <v>24</v>
      </c>
      <c r="D21" s="17">
        <v>37</v>
      </c>
      <c r="F21" s="64" t="s">
        <v>177</v>
      </c>
      <c r="G21" s="64"/>
      <c r="H21" s="264"/>
    </row>
    <row r="22" spans="2:8" ht="14.25" customHeight="1">
      <c r="B22" s="27" t="s">
        <v>186</v>
      </c>
      <c r="C22" s="28" t="s">
        <v>94</v>
      </c>
      <c r="D22" s="17">
        <v>88</v>
      </c>
      <c r="F22" s="64" t="s">
        <v>177</v>
      </c>
      <c r="G22" s="64"/>
      <c r="H22" s="264"/>
    </row>
    <row r="23" spans="2:8">
      <c r="B23" s="27" t="s">
        <v>387</v>
      </c>
      <c r="C23" s="28" t="s">
        <v>94</v>
      </c>
      <c r="D23" s="17">
        <v>2</v>
      </c>
      <c r="F23" s="64" t="s">
        <v>177</v>
      </c>
      <c r="G23" s="64"/>
      <c r="H23" s="264"/>
    </row>
    <row r="24" spans="2:8">
      <c r="B24" s="27" t="s">
        <v>388</v>
      </c>
      <c r="C24" s="28" t="s">
        <v>176</v>
      </c>
      <c r="D24" s="17">
        <v>1175</v>
      </c>
      <c r="F24" s="64" t="s">
        <v>177</v>
      </c>
      <c r="G24" s="64"/>
      <c r="H24" s="264"/>
    </row>
    <row r="25" spans="2:8">
      <c r="B25" s="66" t="s">
        <v>187</v>
      </c>
      <c r="C25" s="31" t="s">
        <v>188</v>
      </c>
      <c r="D25" s="36">
        <v>150000</v>
      </c>
      <c r="F25" s="65" t="s">
        <v>177</v>
      </c>
      <c r="G25" s="65"/>
      <c r="H25" s="265"/>
    </row>
    <row r="26" spans="2:8">
      <c r="B26" s="5"/>
      <c r="C26" s="5"/>
    </row>
  </sheetData>
  <mergeCells count="1">
    <mergeCell ref="H4:H25"/>
  </mergeCells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24"/>
  <sheetViews>
    <sheetView zoomScale="120" zoomScaleNormal="120" workbookViewId="0">
      <pane ySplit="2" topLeftCell="A107" activePane="bottomLeft" state="frozen"/>
      <selection pane="bottomLeft" activeCell="K123" sqref="K123"/>
    </sheetView>
  </sheetViews>
  <sheetFormatPr defaultRowHeight="15"/>
  <cols>
    <col min="2" max="2" width="46.28515625" bestFit="1" customWidth="1"/>
    <col min="3" max="3" width="9.28515625" customWidth="1"/>
    <col min="4" max="4" width="10.140625" style="37" customWidth="1"/>
    <col min="5" max="5" width="4.7109375" customWidth="1"/>
    <col min="6" max="6" width="3.85546875" customWidth="1"/>
    <col min="7" max="7" width="24.28515625" bestFit="1" customWidth="1"/>
    <col min="8" max="8" width="18.28515625" bestFit="1" customWidth="1"/>
    <col min="9" max="9" width="10" customWidth="1"/>
    <col min="10" max="10" width="6.28515625" customWidth="1"/>
    <col min="11" max="11" width="24.28515625" bestFit="1" customWidth="1"/>
  </cols>
  <sheetData>
    <row r="2" spans="1:9">
      <c r="C2" s="21" t="s">
        <v>14</v>
      </c>
      <c r="D2" s="21" t="s">
        <v>49</v>
      </c>
      <c r="E2" s="21"/>
      <c r="F2" s="21"/>
      <c r="G2" s="44" t="s">
        <v>17</v>
      </c>
      <c r="H2" s="1" t="s">
        <v>18</v>
      </c>
      <c r="I2" s="1" t="s">
        <v>381</v>
      </c>
    </row>
    <row r="3" spans="1:9">
      <c r="B3" s="21" t="s">
        <v>189</v>
      </c>
      <c r="D3"/>
    </row>
    <row r="4" spans="1:9">
      <c r="B4" s="25" t="s">
        <v>395</v>
      </c>
      <c r="C4" s="119" t="s">
        <v>94</v>
      </c>
      <c r="D4" s="14">
        <v>13</v>
      </c>
      <c r="G4" s="63" t="s">
        <v>190</v>
      </c>
      <c r="I4" s="263">
        <v>2018</v>
      </c>
    </row>
    <row r="5" spans="1:9">
      <c r="B5" s="27" t="s">
        <v>394</v>
      </c>
      <c r="C5" s="28" t="s">
        <v>193</v>
      </c>
      <c r="D5" s="17">
        <v>51.5</v>
      </c>
      <c r="G5" s="64" t="s">
        <v>190</v>
      </c>
      <c r="I5" s="264"/>
    </row>
    <row r="6" spans="1:9">
      <c r="B6" s="27" t="s">
        <v>191</v>
      </c>
      <c r="C6" s="28" t="s">
        <v>193</v>
      </c>
      <c r="D6" s="17">
        <v>98.200999999999993</v>
      </c>
      <c r="G6" s="64" t="s">
        <v>190</v>
      </c>
      <c r="I6" s="264"/>
    </row>
    <row r="7" spans="1:9">
      <c r="B7" s="27" t="s">
        <v>396</v>
      </c>
      <c r="C7" s="28" t="s">
        <v>94</v>
      </c>
      <c r="D7" s="17">
        <v>3</v>
      </c>
      <c r="G7" s="64" t="s">
        <v>190</v>
      </c>
      <c r="I7" s="264"/>
    </row>
    <row r="8" spans="1:9">
      <c r="A8" t="s">
        <v>435</v>
      </c>
      <c r="B8" s="27" t="s">
        <v>192</v>
      </c>
      <c r="C8" s="28" t="s">
        <v>193</v>
      </c>
      <c r="D8" s="17">
        <v>109.5</v>
      </c>
      <c r="G8" s="64" t="s">
        <v>190</v>
      </c>
      <c r="I8" s="264"/>
    </row>
    <row r="9" spans="1:9">
      <c r="B9" s="27" t="s">
        <v>194</v>
      </c>
      <c r="C9" s="28"/>
      <c r="D9" s="17">
        <v>27</v>
      </c>
      <c r="G9" s="64" t="s">
        <v>190</v>
      </c>
      <c r="H9" t="s">
        <v>576</v>
      </c>
      <c r="I9" s="264"/>
    </row>
    <row r="10" spans="1:9">
      <c r="B10" s="27" t="s">
        <v>195</v>
      </c>
      <c r="C10" s="28" t="s">
        <v>196</v>
      </c>
      <c r="D10" s="17">
        <v>3.33</v>
      </c>
      <c r="G10" s="64" t="s">
        <v>190</v>
      </c>
      <c r="I10" s="264"/>
    </row>
    <row r="11" spans="1:9">
      <c r="B11" s="27" t="s">
        <v>397</v>
      </c>
      <c r="C11" s="28" t="s">
        <v>94</v>
      </c>
      <c r="D11" s="17"/>
      <c r="G11" s="64" t="s">
        <v>190</v>
      </c>
      <c r="I11" s="264"/>
    </row>
    <row r="12" spans="1:9">
      <c r="B12" s="6" t="s">
        <v>399</v>
      </c>
      <c r="C12" s="46" t="s">
        <v>94</v>
      </c>
      <c r="D12" s="93"/>
      <c r="G12" s="64" t="s">
        <v>190</v>
      </c>
      <c r="I12" s="264"/>
    </row>
    <row r="13" spans="1:9">
      <c r="B13" s="103" t="s">
        <v>398</v>
      </c>
      <c r="C13" s="80" t="s">
        <v>94</v>
      </c>
      <c r="D13" s="102">
        <v>19</v>
      </c>
      <c r="G13" s="65" t="s">
        <v>190</v>
      </c>
      <c r="H13" t="s">
        <v>577</v>
      </c>
      <c r="I13" s="265"/>
    </row>
    <row r="14" spans="1:9">
      <c r="B14" s="45"/>
      <c r="C14" s="46"/>
      <c r="D14" s="11"/>
      <c r="G14" s="113"/>
    </row>
    <row r="15" spans="1:9">
      <c r="B15" s="37"/>
      <c r="D15"/>
    </row>
    <row r="16" spans="1:9">
      <c r="B16" s="39" t="s">
        <v>197</v>
      </c>
      <c r="D16"/>
    </row>
    <row r="17" spans="2:9">
      <c r="B17" s="25" t="s">
        <v>198</v>
      </c>
      <c r="C17" s="26"/>
      <c r="D17" s="51"/>
    </row>
    <row r="18" spans="2:9">
      <c r="B18" s="29" t="s">
        <v>199</v>
      </c>
      <c r="C18" s="28" t="s">
        <v>196</v>
      </c>
      <c r="D18" s="17">
        <v>611.5</v>
      </c>
      <c r="G18" s="70" t="s">
        <v>190</v>
      </c>
      <c r="H18" s="70"/>
      <c r="I18" s="263">
        <v>2018</v>
      </c>
    </row>
    <row r="19" spans="2:9">
      <c r="B19" s="29" t="s">
        <v>200</v>
      </c>
      <c r="C19" s="28" t="s">
        <v>196</v>
      </c>
      <c r="D19" s="17">
        <v>225.09</v>
      </c>
      <c r="G19" s="71" t="s">
        <v>190</v>
      </c>
      <c r="H19" s="71"/>
      <c r="I19" s="264"/>
    </row>
    <row r="20" spans="2:9">
      <c r="B20" s="27" t="s">
        <v>201</v>
      </c>
      <c r="C20" s="28"/>
      <c r="D20" s="17"/>
      <c r="G20" s="71" t="s">
        <v>190</v>
      </c>
      <c r="H20" s="71"/>
      <c r="I20" s="264"/>
    </row>
    <row r="21" spans="2:9">
      <c r="B21" s="29" t="s">
        <v>199</v>
      </c>
      <c r="C21" s="28" t="s">
        <v>196</v>
      </c>
      <c r="D21" s="17">
        <v>654.46</v>
      </c>
      <c r="G21" s="71" t="s">
        <v>190</v>
      </c>
      <c r="H21" s="71"/>
      <c r="I21" s="264"/>
    </row>
    <row r="22" spans="2:9">
      <c r="B22" s="29" t="s">
        <v>200</v>
      </c>
      <c r="C22" s="28" t="s">
        <v>196</v>
      </c>
      <c r="D22" s="17">
        <v>225.34</v>
      </c>
      <c r="G22" s="71" t="s">
        <v>190</v>
      </c>
      <c r="H22" s="71"/>
      <c r="I22" s="264"/>
    </row>
    <row r="23" spans="2:9">
      <c r="B23" s="27" t="s">
        <v>202</v>
      </c>
      <c r="C23" s="28" t="s">
        <v>196</v>
      </c>
      <c r="D23" s="17">
        <v>80</v>
      </c>
      <c r="G23" s="71" t="s">
        <v>190</v>
      </c>
      <c r="H23" s="71"/>
      <c r="I23" s="264"/>
    </row>
    <row r="24" spans="2:9">
      <c r="B24" s="27" t="s">
        <v>203</v>
      </c>
      <c r="C24" s="28" t="s">
        <v>196</v>
      </c>
      <c r="D24" s="17">
        <v>50</v>
      </c>
      <c r="G24" s="71" t="s">
        <v>190</v>
      </c>
      <c r="H24" s="71"/>
      <c r="I24" s="264"/>
    </row>
    <row r="25" spans="2:9">
      <c r="B25" s="27" t="s">
        <v>204</v>
      </c>
      <c r="C25" s="28"/>
      <c r="D25" s="17"/>
      <c r="G25" s="71" t="s">
        <v>190</v>
      </c>
      <c r="H25" s="71"/>
      <c r="I25" s="264"/>
    </row>
    <row r="26" spans="2:9">
      <c r="B26" s="29" t="s">
        <v>205</v>
      </c>
      <c r="C26" s="28" t="s">
        <v>196</v>
      </c>
      <c r="D26" s="17">
        <v>80</v>
      </c>
      <c r="G26" s="71" t="s">
        <v>190</v>
      </c>
      <c r="H26" s="71"/>
      <c r="I26" s="264"/>
    </row>
    <row r="27" spans="2:9">
      <c r="B27" s="29" t="s">
        <v>206</v>
      </c>
      <c r="C27" s="28" t="s">
        <v>196</v>
      </c>
      <c r="D27" s="17">
        <v>0</v>
      </c>
      <c r="G27" s="71" t="s">
        <v>190</v>
      </c>
      <c r="H27" s="71" t="s">
        <v>21</v>
      </c>
      <c r="I27" s="264"/>
    </row>
    <row r="28" spans="2:9">
      <c r="B28" s="66" t="s">
        <v>207</v>
      </c>
      <c r="C28" s="31" t="s">
        <v>208</v>
      </c>
      <c r="D28" s="36">
        <v>88800</v>
      </c>
      <c r="G28" s="72" t="s">
        <v>190</v>
      </c>
      <c r="H28" s="72"/>
      <c r="I28" s="265"/>
    </row>
    <row r="29" spans="2:9">
      <c r="B29" s="5"/>
      <c r="D29"/>
    </row>
    <row r="30" spans="2:9">
      <c r="B30" s="47" t="s">
        <v>401</v>
      </c>
      <c r="D30"/>
    </row>
    <row r="31" spans="2:9">
      <c r="B31" s="25" t="s">
        <v>270</v>
      </c>
      <c r="C31" s="26" t="s">
        <v>94</v>
      </c>
      <c r="D31" s="14"/>
      <c r="G31" s="63" t="s">
        <v>190</v>
      </c>
      <c r="H31" s="63"/>
      <c r="I31" s="263">
        <v>2018</v>
      </c>
    </row>
    <row r="32" spans="2:9" ht="60">
      <c r="B32" s="29" t="s">
        <v>400</v>
      </c>
      <c r="C32" s="28"/>
      <c r="D32" s="17">
        <v>8</v>
      </c>
      <c r="G32" s="64"/>
      <c r="H32" s="354" t="s">
        <v>579</v>
      </c>
      <c r="I32" s="264"/>
    </row>
    <row r="33" spans="2:13">
      <c r="B33" s="29" t="s">
        <v>242</v>
      </c>
      <c r="C33" s="28"/>
      <c r="D33" s="17">
        <v>5</v>
      </c>
      <c r="G33" s="64"/>
      <c r="H33" s="64"/>
      <c r="I33" s="264"/>
    </row>
    <row r="34" spans="2:13">
      <c r="B34" s="29" t="s">
        <v>239</v>
      </c>
      <c r="C34" s="28"/>
      <c r="D34" s="17">
        <v>1</v>
      </c>
      <c r="G34" s="64"/>
      <c r="H34" s="64"/>
      <c r="I34" s="264"/>
    </row>
    <row r="35" spans="2:13">
      <c r="B35" s="27" t="s">
        <v>209</v>
      </c>
      <c r="C35" s="28" t="s">
        <v>94</v>
      </c>
      <c r="D35" s="17">
        <v>44</v>
      </c>
      <c r="G35" s="64" t="s">
        <v>190</v>
      </c>
      <c r="H35" s="64"/>
      <c r="I35" s="264"/>
    </row>
    <row r="36" spans="2:13">
      <c r="B36" s="27" t="s">
        <v>210</v>
      </c>
      <c r="C36" s="28" t="s">
        <v>94</v>
      </c>
      <c r="D36" s="17">
        <v>4</v>
      </c>
      <c r="G36" s="64" t="s">
        <v>190</v>
      </c>
      <c r="H36" s="64" t="s">
        <v>580</v>
      </c>
      <c r="I36" s="264"/>
    </row>
    <row r="37" spans="2:13">
      <c r="B37" s="27" t="s">
        <v>211</v>
      </c>
      <c r="C37" s="28" t="s">
        <v>94</v>
      </c>
      <c r="D37" s="17">
        <v>44</v>
      </c>
      <c r="G37" s="64" t="s">
        <v>190</v>
      </c>
      <c r="H37" s="64"/>
      <c r="I37" s="264"/>
    </row>
    <row r="38" spans="2:13">
      <c r="B38" s="27" t="s">
        <v>269</v>
      </c>
      <c r="C38" s="28" t="s">
        <v>94</v>
      </c>
      <c r="D38" s="17">
        <v>17</v>
      </c>
      <c r="G38" s="64" t="s">
        <v>190</v>
      </c>
      <c r="H38" s="64"/>
      <c r="I38" s="264"/>
    </row>
    <row r="39" spans="2:13">
      <c r="B39" s="8" t="s">
        <v>578</v>
      </c>
      <c r="C39" s="31" t="s">
        <v>94</v>
      </c>
      <c r="D39" s="36">
        <v>19</v>
      </c>
      <c r="G39" s="65" t="s">
        <v>190</v>
      </c>
      <c r="H39" s="65"/>
      <c r="I39" s="265"/>
    </row>
    <row r="42" spans="2:13" ht="16.5" customHeight="1">
      <c r="D42" s="348" t="s">
        <v>212</v>
      </c>
      <c r="E42" s="350" t="s">
        <v>213</v>
      </c>
      <c r="F42" s="350"/>
      <c r="G42" s="350"/>
      <c r="H42" s="352" t="s">
        <v>173</v>
      </c>
      <c r="I42" s="352" t="s">
        <v>174</v>
      </c>
    </row>
    <row r="43" spans="2:13" ht="16.5" customHeight="1">
      <c r="B43" s="21" t="s">
        <v>339</v>
      </c>
      <c r="D43" s="349"/>
      <c r="E43" s="351"/>
      <c r="F43" s="351"/>
      <c r="G43" s="351"/>
      <c r="H43" s="353"/>
      <c r="I43" s="353"/>
    </row>
    <row r="44" spans="2:13">
      <c r="B44" s="73" t="s">
        <v>214</v>
      </c>
      <c r="C44" s="26"/>
      <c r="D44" s="26"/>
      <c r="E44" s="344"/>
      <c r="F44" s="344"/>
      <c r="G44" s="344"/>
      <c r="H44" s="26"/>
      <c r="I44" s="51"/>
      <c r="K44" s="63" t="s">
        <v>190</v>
      </c>
      <c r="L44" s="63"/>
      <c r="M44" s="263">
        <v>2018</v>
      </c>
    </row>
    <row r="45" spans="2:13">
      <c r="B45" s="74" t="s">
        <v>215</v>
      </c>
      <c r="C45" s="28" t="s">
        <v>175</v>
      </c>
      <c r="D45" s="28">
        <v>278</v>
      </c>
      <c r="E45" s="345">
        <v>500400</v>
      </c>
      <c r="F45" s="345"/>
      <c r="G45" s="345"/>
      <c r="H45" s="28">
        <v>275220</v>
      </c>
      <c r="I45" s="52">
        <v>175180</v>
      </c>
      <c r="K45" s="64" t="s">
        <v>190</v>
      </c>
      <c r="L45" s="64"/>
      <c r="M45" s="264"/>
    </row>
    <row r="46" spans="2:13">
      <c r="B46" s="74" t="s">
        <v>216</v>
      </c>
      <c r="C46" s="28" t="s">
        <v>217</v>
      </c>
      <c r="D46" s="28">
        <v>468.9</v>
      </c>
      <c r="E46" s="345">
        <v>678498</v>
      </c>
      <c r="F46" s="345"/>
      <c r="G46" s="345"/>
      <c r="H46" s="28">
        <v>660498</v>
      </c>
      <c r="I46" s="52">
        <v>10000</v>
      </c>
      <c r="K46" s="64" t="s">
        <v>190</v>
      </c>
      <c r="L46" s="64"/>
      <c r="M46" s="264"/>
    </row>
    <row r="47" spans="2:13">
      <c r="B47" s="74" t="s">
        <v>218</v>
      </c>
      <c r="C47" s="28" t="s">
        <v>217</v>
      </c>
      <c r="D47" s="28">
        <v>70</v>
      </c>
      <c r="E47" s="345">
        <v>45500</v>
      </c>
      <c r="F47" s="345"/>
      <c r="G47" s="345"/>
      <c r="H47" s="28">
        <v>25116</v>
      </c>
      <c r="I47" s="52">
        <v>16744</v>
      </c>
      <c r="K47" s="64" t="s">
        <v>190</v>
      </c>
      <c r="L47" s="64"/>
      <c r="M47" s="264"/>
    </row>
    <row r="48" spans="2:13">
      <c r="B48" s="74" t="s">
        <v>219</v>
      </c>
      <c r="C48" s="28" t="s">
        <v>217</v>
      </c>
      <c r="D48" s="28">
        <v>58</v>
      </c>
      <c r="E48" s="345">
        <v>39440</v>
      </c>
      <c r="F48" s="345"/>
      <c r="G48" s="345"/>
      <c r="H48" s="28">
        <v>14514</v>
      </c>
      <c r="I48" s="52">
        <v>21770</v>
      </c>
      <c r="K48" s="64" t="s">
        <v>190</v>
      </c>
      <c r="L48" s="64"/>
      <c r="M48" s="264"/>
    </row>
    <row r="49" spans="2:13">
      <c r="B49" s="74" t="s">
        <v>220</v>
      </c>
      <c r="C49" s="28" t="s">
        <v>217</v>
      </c>
      <c r="D49" s="28">
        <v>195</v>
      </c>
      <c r="E49" s="345">
        <v>106800</v>
      </c>
      <c r="F49" s="345"/>
      <c r="G49" s="345"/>
      <c r="H49" s="28">
        <v>39302</v>
      </c>
      <c r="I49" s="52">
        <v>58953</v>
      </c>
      <c r="K49" s="65" t="s">
        <v>190</v>
      </c>
      <c r="L49" s="65"/>
      <c r="M49" s="264"/>
    </row>
    <row r="50" spans="2:13">
      <c r="B50" s="74" t="s">
        <v>221</v>
      </c>
      <c r="C50" s="28" t="s">
        <v>217</v>
      </c>
      <c r="D50" s="28">
        <v>8</v>
      </c>
      <c r="E50" s="345">
        <v>3024</v>
      </c>
      <c r="F50" s="345"/>
      <c r="G50" s="345"/>
      <c r="H50" s="28">
        <v>2000</v>
      </c>
      <c r="I50" s="52">
        <v>800</v>
      </c>
      <c r="K50" s="63" t="s">
        <v>190</v>
      </c>
      <c r="M50" s="264"/>
    </row>
    <row r="51" spans="2:13">
      <c r="B51" s="74" t="s">
        <v>222</v>
      </c>
      <c r="C51" s="28" t="s">
        <v>217</v>
      </c>
      <c r="D51" s="28">
        <v>9.34</v>
      </c>
      <c r="E51" s="345">
        <v>4203</v>
      </c>
      <c r="F51" s="345"/>
      <c r="G51" s="345"/>
      <c r="H51" s="28">
        <v>2200</v>
      </c>
      <c r="I51" s="52">
        <v>1800</v>
      </c>
      <c r="K51" s="64" t="s">
        <v>190</v>
      </c>
      <c r="M51" s="264"/>
    </row>
    <row r="52" spans="2:13">
      <c r="B52" s="15" t="s">
        <v>272</v>
      </c>
      <c r="C52" s="28"/>
      <c r="D52" s="28"/>
      <c r="E52" s="345"/>
      <c r="F52" s="345"/>
      <c r="G52" s="345"/>
      <c r="H52" s="28"/>
      <c r="I52" s="52"/>
      <c r="K52" s="64" t="s">
        <v>190</v>
      </c>
      <c r="M52" s="264"/>
    </row>
    <row r="53" spans="2:13">
      <c r="B53" s="74" t="s">
        <v>273</v>
      </c>
      <c r="C53" s="28" t="s">
        <v>217</v>
      </c>
      <c r="D53" s="28">
        <v>0</v>
      </c>
      <c r="E53" s="345">
        <v>0</v>
      </c>
      <c r="F53" s="345"/>
      <c r="G53" s="345"/>
      <c r="H53" s="28">
        <v>0</v>
      </c>
      <c r="I53" s="52">
        <v>0</v>
      </c>
      <c r="K53" s="64" t="s">
        <v>190</v>
      </c>
      <c r="M53" s="264"/>
    </row>
    <row r="54" spans="2:13">
      <c r="B54" s="74" t="s">
        <v>261</v>
      </c>
      <c r="C54" s="28" t="s">
        <v>217</v>
      </c>
      <c r="D54" s="28">
        <v>15</v>
      </c>
      <c r="E54" s="345">
        <v>5100</v>
      </c>
      <c r="F54" s="345"/>
      <c r="G54" s="345"/>
      <c r="H54" s="28">
        <v>4000</v>
      </c>
      <c r="I54" s="52">
        <v>0</v>
      </c>
      <c r="K54" s="64" t="s">
        <v>190</v>
      </c>
      <c r="M54" s="264"/>
    </row>
    <row r="55" spans="2:13">
      <c r="B55" s="74" t="s">
        <v>274</v>
      </c>
      <c r="C55" s="28" t="s">
        <v>217</v>
      </c>
      <c r="D55" s="28">
        <v>0</v>
      </c>
      <c r="E55" s="345">
        <v>0</v>
      </c>
      <c r="F55" s="345"/>
      <c r="G55" s="345"/>
      <c r="H55" s="28">
        <v>0</v>
      </c>
      <c r="I55" s="52">
        <v>0</v>
      </c>
      <c r="K55" s="64" t="s">
        <v>190</v>
      </c>
      <c r="M55" s="264"/>
    </row>
    <row r="56" spans="2:13">
      <c r="B56" s="74" t="s">
        <v>275</v>
      </c>
      <c r="C56" s="28" t="s">
        <v>217</v>
      </c>
      <c r="D56" s="28">
        <v>0</v>
      </c>
      <c r="E56" s="345">
        <v>0</v>
      </c>
      <c r="F56" s="345"/>
      <c r="G56" s="345"/>
      <c r="H56" s="28">
        <v>0</v>
      </c>
      <c r="I56" s="52">
        <v>0</v>
      </c>
      <c r="K56" s="64" t="s">
        <v>190</v>
      </c>
      <c r="M56" s="264"/>
    </row>
    <row r="57" spans="2:13">
      <c r="B57" s="74" t="s">
        <v>276</v>
      </c>
      <c r="C57" s="28" t="s">
        <v>217</v>
      </c>
      <c r="D57" s="28">
        <v>0.6</v>
      </c>
      <c r="E57" s="345">
        <v>250</v>
      </c>
      <c r="F57" s="345"/>
      <c r="G57" s="345"/>
      <c r="H57" s="28">
        <v>200</v>
      </c>
      <c r="I57" s="52">
        <v>0</v>
      </c>
      <c r="K57" s="64" t="s">
        <v>190</v>
      </c>
      <c r="M57" s="264"/>
    </row>
    <row r="58" spans="2:13">
      <c r="B58" s="15" t="s">
        <v>277</v>
      </c>
      <c r="C58" s="28"/>
      <c r="D58" s="28"/>
      <c r="E58" s="345"/>
      <c r="F58" s="345"/>
      <c r="G58" s="345"/>
      <c r="H58" s="28"/>
      <c r="I58" s="52"/>
      <c r="K58" s="64" t="s">
        <v>190</v>
      </c>
      <c r="M58" s="264"/>
    </row>
    <row r="59" spans="2:13">
      <c r="B59" s="74" t="s">
        <v>278</v>
      </c>
      <c r="C59" s="28" t="s">
        <v>217</v>
      </c>
      <c r="D59" s="28">
        <v>0</v>
      </c>
      <c r="E59" s="345">
        <v>0</v>
      </c>
      <c r="F59" s="345"/>
      <c r="G59" s="345"/>
      <c r="H59" s="28">
        <v>0</v>
      </c>
      <c r="I59" s="52">
        <v>0</v>
      </c>
      <c r="K59" s="64" t="s">
        <v>190</v>
      </c>
      <c r="M59" s="264"/>
    </row>
    <row r="60" spans="2:13">
      <c r="B60" s="74" t="s">
        <v>279</v>
      </c>
      <c r="C60" s="28" t="s">
        <v>217</v>
      </c>
      <c r="D60" s="28">
        <v>0</v>
      </c>
      <c r="E60" s="345">
        <v>0</v>
      </c>
      <c r="F60" s="345"/>
      <c r="G60" s="345"/>
      <c r="H60" s="28">
        <v>0</v>
      </c>
      <c r="I60" s="52">
        <v>0</v>
      </c>
      <c r="K60" s="64" t="s">
        <v>190</v>
      </c>
      <c r="M60" s="264"/>
    </row>
    <row r="61" spans="2:13">
      <c r="B61" s="74" t="s">
        <v>280</v>
      </c>
      <c r="C61" s="28" t="s">
        <v>217</v>
      </c>
      <c r="D61" s="28">
        <v>0</v>
      </c>
      <c r="E61" s="345">
        <v>0</v>
      </c>
      <c r="F61" s="345"/>
      <c r="G61" s="345"/>
      <c r="H61" s="28">
        <v>0</v>
      </c>
      <c r="I61" s="52">
        <v>0</v>
      </c>
      <c r="K61" s="64" t="s">
        <v>190</v>
      </c>
      <c r="M61" s="264"/>
    </row>
    <row r="62" spans="2:13">
      <c r="B62" s="15" t="s">
        <v>303</v>
      </c>
      <c r="C62" s="28"/>
      <c r="D62" s="28"/>
      <c r="E62" s="345"/>
      <c r="F62" s="345"/>
      <c r="G62" s="345"/>
      <c r="H62" s="28"/>
      <c r="I62" s="52"/>
      <c r="K62" s="64" t="s">
        <v>190</v>
      </c>
      <c r="M62" s="264"/>
    </row>
    <row r="63" spans="2:13">
      <c r="B63" s="74" t="s">
        <v>304</v>
      </c>
      <c r="C63" s="28" t="s">
        <v>217</v>
      </c>
      <c r="D63" s="28">
        <v>4</v>
      </c>
      <c r="E63" s="345">
        <v>20800</v>
      </c>
      <c r="F63" s="345"/>
      <c r="G63" s="345"/>
      <c r="H63" s="28">
        <v>6500</v>
      </c>
      <c r="I63" s="52">
        <v>8000</v>
      </c>
      <c r="K63" s="64" t="s">
        <v>190</v>
      </c>
      <c r="M63" s="264"/>
    </row>
    <row r="64" spans="2:13">
      <c r="B64" s="74" t="s">
        <v>305</v>
      </c>
      <c r="C64" s="28" t="s">
        <v>217</v>
      </c>
      <c r="D64" s="28">
        <v>20</v>
      </c>
      <c r="E64" s="345">
        <v>4520</v>
      </c>
      <c r="F64" s="345"/>
      <c r="G64" s="345"/>
      <c r="H64" s="28">
        <v>20</v>
      </c>
      <c r="I64" s="52">
        <v>4280</v>
      </c>
      <c r="K64" s="64" t="s">
        <v>190</v>
      </c>
      <c r="M64" s="264"/>
    </row>
    <row r="65" spans="2:13">
      <c r="B65" s="15" t="s">
        <v>281</v>
      </c>
      <c r="C65" s="28"/>
      <c r="D65" s="28"/>
      <c r="E65" s="345"/>
      <c r="F65" s="345"/>
      <c r="G65" s="345"/>
      <c r="H65" s="28"/>
      <c r="I65" s="52"/>
      <c r="K65" s="64" t="s">
        <v>190</v>
      </c>
      <c r="M65" s="264"/>
    </row>
    <row r="66" spans="2:13">
      <c r="B66" s="74" t="s">
        <v>262</v>
      </c>
      <c r="C66" s="28" t="s">
        <v>217</v>
      </c>
      <c r="D66" s="28">
        <v>0</v>
      </c>
      <c r="E66" s="345">
        <v>0</v>
      </c>
      <c r="F66" s="345"/>
      <c r="G66" s="345"/>
      <c r="H66" s="28">
        <v>0</v>
      </c>
      <c r="I66" s="52">
        <v>0</v>
      </c>
      <c r="K66" s="65" t="s">
        <v>190</v>
      </c>
      <c r="M66" s="264"/>
    </row>
    <row r="67" spans="2:13">
      <c r="B67" s="74" t="s">
        <v>271</v>
      </c>
      <c r="C67" s="28" t="s">
        <v>217</v>
      </c>
      <c r="D67" s="28">
        <v>0</v>
      </c>
      <c r="E67" s="345">
        <v>0</v>
      </c>
      <c r="F67" s="345"/>
      <c r="G67" s="345"/>
      <c r="H67" s="28">
        <v>0</v>
      </c>
      <c r="I67" s="52">
        <v>0</v>
      </c>
      <c r="K67" s="63" t="s">
        <v>190</v>
      </c>
      <c r="M67" s="264"/>
    </row>
    <row r="68" spans="2:13">
      <c r="B68" s="74" t="s">
        <v>263</v>
      </c>
      <c r="C68" s="28" t="s">
        <v>217</v>
      </c>
      <c r="D68" s="28">
        <v>0</v>
      </c>
      <c r="E68" s="345">
        <v>0</v>
      </c>
      <c r="F68" s="345"/>
      <c r="G68" s="345"/>
      <c r="H68" s="28">
        <v>0</v>
      </c>
      <c r="I68" s="52">
        <v>0</v>
      </c>
      <c r="K68" s="64" t="s">
        <v>190</v>
      </c>
      <c r="M68" s="264"/>
    </row>
    <row r="69" spans="2:13">
      <c r="B69" s="74" t="s">
        <v>402</v>
      </c>
      <c r="C69" s="28" t="s">
        <v>217</v>
      </c>
      <c r="D69" s="28">
        <v>0</v>
      </c>
      <c r="E69" s="345">
        <v>0</v>
      </c>
      <c r="F69" s="345"/>
      <c r="G69" s="345"/>
      <c r="H69" s="28">
        <v>0</v>
      </c>
      <c r="I69" s="52">
        <v>0</v>
      </c>
      <c r="K69" s="64" t="s">
        <v>190</v>
      </c>
      <c r="M69" s="264"/>
    </row>
    <row r="70" spans="2:13">
      <c r="B70" s="355" t="s">
        <v>581</v>
      </c>
      <c r="C70" s="28" t="s">
        <v>474</v>
      </c>
      <c r="D70" s="28">
        <v>13.5</v>
      </c>
      <c r="E70" s="345">
        <v>44280</v>
      </c>
      <c r="F70" s="345"/>
      <c r="G70" s="345"/>
      <c r="H70" s="28">
        <v>12000</v>
      </c>
      <c r="I70" s="52">
        <v>28000</v>
      </c>
      <c r="K70" s="64"/>
      <c r="M70" s="264"/>
    </row>
    <row r="71" spans="2:13">
      <c r="B71" s="15" t="s">
        <v>223</v>
      </c>
      <c r="C71" s="28"/>
      <c r="D71" s="28"/>
      <c r="E71" s="345"/>
      <c r="F71" s="345"/>
      <c r="G71" s="345"/>
      <c r="H71" s="28"/>
      <c r="I71" s="52"/>
      <c r="K71" s="64" t="s">
        <v>190</v>
      </c>
      <c r="M71" s="264"/>
    </row>
    <row r="72" spans="2:13">
      <c r="B72" s="74" t="s">
        <v>282</v>
      </c>
      <c r="C72" s="28" t="s">
        <v>217</v>
      </c>
      <c r="D72" s="28">
        <v>1.5</v>
      </c>
      <c r="E72" s="345">
        <v>800</v>
      </c>
      <c r="F72" s="345"/>
      <c r="G72" s="345"/>
      <c r="H72" s="28">
        <v>400</v>
      </c>
      <c r="I72" s="52">
        <v>200</v>
      </c>
      <c r="K72" s="64" t="s">
        <v>190</v>
      </c>
      <c r="M72" s="264"/>
    </row>
    <row r="73" spans="2:13">
      <c r="B73" s="74" t="s">
        <v>264</v>
      </c>
      <c r="C73" s="28" t="s">
        <v>217</v>
      </c>
      <c r="D73" s="28">
        <v>36.340000000000003</v>
      </c>
      <c r="E73" s="345">
        <v>82855</v>
      </c>
      <c r="F73" s="345"/>
      <c r="G73" s="345"/>
      <c r="H73" s="28">
        <v>32800</v>
      </c>
      <c r="I73" s="52">
        <v>45000</v>
      </c>
      <c r="K73" s="64" t="s">
        <v>190</v>
      </c>
      <c r="M73" s="264"/>
    </row>
    <row r="74" spans="2:13">
      <c r="B74" s="74" t="s">
        <v>283</v>
      </c>
      <c r="C74" s="28" t="s">
        <v>284</v>
      </c>
      <c r="D74" s="28">
        <v>9.5</v>
      </c>
      <c r="E74" s="345">
        <v>40800</v>
      </c>
      <c r="F74" s="345"/>
      <c r="G74" s="345"/>
      <c r="H74" s="28">
        <v>13800</v>
      </c>
      <c r="I74" s="52">
        <v>20800</v>
      </c>
      <c r="K74" s="64" t="s">
        <v>190</v>
      </c>
      <c r="M74" s="264"/>
    </row>
    <row r="75" spans="2:13">
      <c r="B75" s="74" t="s">
        <v>285</v>
      </c>
      <c r="C75" s="28" t="s">
        <v>217</v>
      </c>
      <c r="D75" s="28">
        <v>8.34</v>
      </c>
      <c r="E75" s="345">
        <v>32359</v>
      </c>
      <c r="F75" s="345"/>
      <c r="G75" s="345"/>
      <c r="H75" s="28">
        <v>18000</v>
      </c>
      <c r="I75" s="52">
        <v>15800</v>
      </c>
      <c r="K75" s="64" t="s">
        <v>190</v>
      </c>
      <c r="M75" s="264"/>
    </row>
    <row r="76" spans="2:13">
      <c r="B76" s="74" t="s">
        <v>265</v>
      </c>
      <c r="C76" s="28" t="s">
        <v>217</v>
      </c>
      <c r="D76" s="28">
        <v>3.34</v>
      </c>
      <c r="E76" s="345">
        <v>8684</v>
      </c>
      <c r="F76" s="345"/>
      <c r="G76" s="345"/>
      <c r="H76" s="28">
        <v>1980</v>
      </c>
      <c r="I76" s="52">
        <v>5050</v>
      </c>
      <c r="K76" s="64" t="s">
        <v>190</v>
      </c>
      <c r="M76" s="264"/>
    </row>
    <row r="77" spans="2:13">
      <c r="B77" s="74" t="s">
        <v>286</v>
      </c>
      <c r="C77" s="28" t="s">
        <v>217</v>
      </c>
      <c r="D77" s="28">
        <v>13.3</v>
      </c>
      <c r="E77" s="345">
        <v>37240</v>
      </c>
      <c r="F77" s="345"/>
      <c r="G77" s="345"/>
      <c r="H77" s="28">
        <v>17800</v>
      </c>
      <c r="I77" s="52">
        <v>16500</v>
      </c>
      <c r="K77" s="64" t="s">
        <v>190</v>
      </c>
      <c r="M77" s="264"/>
    </row>
    <row r="78" spans="2:13">
      <c r="B78" s="74" t="s">
        <v>287</v>
      </c>
      <c r="C78" s="28" t="s">
        <v>217</v>
      </c>
      <c r="D78" s="28">
        <v>2.2000000000000002</v>
      </c>
      <c r="E78" s="345">
        <v>3960</v>
      </c>
      <c r="F78" s="345"/>
      <c r="G78" s="345"/>
      <c r="H78" s="28">
        <v>2580</v>
      </c>
      <c r="I78" s="52">
        <v>800</v>
      </c>
      <c r="K78" s="64" t="s">
        <v>190</v>
      </c>
      <c r="M78" s="264"/>
    </row>
    <row r="79" spans="2:13">
      <c r="B79" s="74" t="s">
        <v>288</v>
      </c>
      <c r="C79" s="28" t="s">
        <v>217</v>
      </c>
      <c r="D79" s="28">
        <v>28</v>
      </c>
      <c r="E79" s="345">
        <v>52640</v>
      </c>
      <c r="F79" s="345"/>
      <c r="G79" s="345"/>
      <c r="H79" s="28">
        <v>19000</v>
      </c>
      <c r="I79" s="52">
        <v>29500</v>
      </c>
      <c r="K79" s="64" t="s">
        <v>190</v>
      </c>
      <c r="M79" s="264"/>
    </row>
    <row r="80" spans="2:13">
      <c r="B80" s="74" t="s">
        <v>289</v>
      </c>
      <c r="C80" s="28" t="s">
        <v>217</v>
      </c>
      <c r="D80" s="28">
        <v>8</v>
      </c>
      <c r="E80" s="345">
        <v>14080</v>
      </c>
      <c r="F80" s="345"/>
      <c r="G80" s="345"/>
      <c r="H80" s="28">
        <v>5600</v>
      </c>
      <c r="I80" s="52">
        <v>6500</v>
      </c>
      <c r="K80" s="64" t="s">
        <v>190</v>
      </c>
      <c r="M80" s="264"/>
    </row>
    <row r="81" spans="2:13">
      <c r="B81" s="74" t="s">
        <v>290</v>
      </c>
      <c r="C81" s="28" t="s">
        <v>217</v>
      </c>
      <c r="D81" s="28">
        <v>6.5</v>
      </c>
      <c r="E81" s="345">
        <v>16900</v>
      </c>
      <c r="F81" s="345"/>
      <c r="G81" s="345"/>
      <c r="H81" s="28">
        <v>5850</v>
      </c>
      <c r="I81" s="52">
        <v>9540</v>
      </c>
      <c r="K81" s="64" t="s">
        <v>190</v>
      </c>
      <c r="M81" s="264"/>
    </row>
    <row r="82" spans="2:13">
      <c r="B82" s="74" t="s">
        <v>291</v>
      </c>
      <c r="C82" s="28" t="s">
        <v>217</v>
      </c>
      <c r="D82" s="28">
        <v>6.34</v>
      </c>
      <c r="E82" s="345">
        <v>14164</v>
      </c>
      <c r="F82" s="345"/>
      <c r="G82" s="345"/>
      <c r="H82" s="28">
        <v>4280</v>
      </c>
      <c r="I82" s="52">
        <v>8650</v>
      </c>
      <c r="K82" s="64" t="s">
        <v>190</v>
      </c>
      <c r="M82" s="264"/>
    </row>
    <row r="83" spans="2:13">
      <c r="B83" s="74" t="s">
        <v>292</v>
      </c>
      <c r="C83" s="28" t="s">
        <v>217</v>
      </c>
      <c r="D83" s="28">
        <v>0</v>
      </c>
      <c r="E83" s="345">
        <v>0</v>
      </c>
      <c r="F83" s="345"/>
      <c r="G83" s="345"/>
      <c r="H83" s="28">
        <v>0</v>
      </c>
      <c r="I83" s="52">
        <v>0</v>
      </c>
      <c r="K83" s="64" t="s">
        <v>190</v>
      </c>
      <c r="M83" s="264"/>
    </row>
    <row r="84" spans="2:13">
      <c r="B84" s="74" t="s">
        <v>293</v>
      </c>
      <c r="C84" s="28" t="s">
        <v>217</v>
      </c>
      <c r="D84" s="28">
        <v>18</v>
      </c>
      <c r="E84" s="345">
        <v>43200</v>
      </c>
      <c r="F84" s="345"/>
      <c r="G84" s="345"/>
      <c r="H84" s="28">
        <v>13500</v>
      </c>
      <c r="I84" s="52">
        <v>25800</v>
      </c>
      <c r="K84" s="64" t="s">
        <v>190</v>
      </c>
      <c r="M84" s="264"/>
    </row>
    <row r="85" spans="2:13">
      <c r="B85" s="355" t="s">
        <v>582</v>
      </c>
      <c r="C85" s="28" t="s">
        <v>217</v>
      </c>
      <c r="D85" s="28">
        <v>15.3</v>
      </c>
      <c r="E85" s="345">
        <v>33660</v>
      </c>
      <c r="F85" s="345"/>
      <c r="G85" s="345"/>
      <c r="H85" s="28">
        <v>9800</v>
      </c>
      <c r="I85" s="52">
        <v>20500</v>
      </c>
      <c r="K85" s="64" t="s">
        <v>190</v>
      </c>
      <c r="M85" s="264"/>
    </row>
    <row r="86" spans="2:13">
      <c r="B86" s="74" t="s">
        <v>294</v>
      </c>
      <c r="C86" s="28" t="s">
        <v>217</v>
      </c>
      <c r="D86" s="28">
        <v>11</v>
      </c>
      <c r="E86" s="345">
        <v>20603</v>
      </c>
      <c r="F86" s="345"/>
      <c r="G86" s="345"/>
      <c r="H86" s="28">
        <v>9350</v>
      </c>
      <c r="I86" s="52">
        <v>9880</v>
      </c>
      <c r="K86" s="64" t="s">
        <v>190</v>
      </c>
      <c r="M86" s="264"/>
    </row>
    <row r="87" spans="2:13">
      <c r="B87" s="74" t="s">
        <v>295</v>
      </c>
      <c r="C87" s="28" t="s">
        <v>217</v>
      </c>
      <c r="D87" s="28">
        <v>5</v>
      </c>
      <c r="E87" s="345">
        <v>7800</v>
      </c>
      <c r="F87" s="345"/>
      <c r="G87" s="345"/>
      <c r="H87" s="28">
        <v>3600</v>
      </c>
      <c r="I87" s="52">
        <v>3500</v>
      </c>
      <c r="K87" s="64" t="s">
        <v>190</v>
      </c>
      <c r="M87" s="264"/>
    </row>
    <row r="88" spans="2:13">
      <c r="B88" s="74" t="s">
        <v>296</v>
      </c>
      <c r="C88" s="28" t="s">
        <v>217</v>
      </c>
      <c r="D88" s="28"/>
      <c r="E88" s="345">
        <v>12400</v>
      </c>
      <c r="F88" s="345"/>
      <c r="G88" s="345"/>
      <c r="H88" s="28">
        <v>4600</v>
      </c>
      <c r="I88" s="52">
        <v>6500</v>
      </c>
      <c r="K88" s="64" t="s">
        <v>190</v>
      </c>
      <c r="M88" s="264"/>
    </row>
    <row r="89" spans="2:13">
      <c r="B89" s="74" t="s">
        <v>297</v>
      </c>
      <c r="C89" s="28" t="s">
        <v>217</v>
      </c>
      <c r="D89" s="28"/>
      <c r="E89" s="345">
        <v>24000</v>
      </c>
      <c r="F89" s="345"/>
      <c r="G89" s="345"/>
      <c r="H89" s="28">
        <v>12500</v>
      </c>
      <c r="I89" s="52">
        <v>8000</v>
      </c>
      <c r="K89" s="64" t="s">
        <v>190</v>
      </c>
      <c r="M89" s="264"/>
    </row>
    <row r="90" spans="2:13">
      <c r="B90" s="74" t="s">
        <v>298</v>
      </c>
      <c r="C90" s="28" t="s">
        <v>217</v>
      </c>
      <c r="D90" s="28"/>
      <c r="E90" s="345">
        <v>15600</v>
      </c>
      <c r="F90" s="345"/>
      <c r="G90" s="345"/>
      <c r="H90" s="28">
        <v>9200</v>
      </c>
      <c r="I90" s="52">
        <v>4600</v>
      </c>
      <c r="K90" s="64" t="s">
        <v>190</v>
      </c>
      <c r="M90" s="264"/>
    </row>
    <row r="91" spans="2:13">
      <c r="B91" s="74" t="s">
        <v>299</v>
      </c>
      <c r="C91" s="28" t="s">
        <v>217</v>
      </c>
      <c r="D91" s="28"/>
      <c r="E91" s="345">
        <v>12800</v>
      </c>
      <c r="F91" s="345"/>
      <c r="G91" s="345"/>
      <c r="H91" s="28">
        <v>4800</v>
      </c>
      <c r="I91" s="52">
        <v>6250</v>
      </c>
      <c r="K91" s="64" t="s">
        <v>190</v>
      </c>
      <c r="M91" s="264"/>
    </row>
    <row r="92" spans="2:13">
      <c r="B92" s="74" t="s">
        <v>300</v>
      </c>
      <c r="C92" s="28" t="s">
        <v>217</v>
      </c>
      <c r="D92" s="28"/>
      <c r="E92" s="345">
        <v>1100</v>
      </c>
      <c r="F92" s="345"/>
      <c r="G92" s="345"/>
      <c r="H92" s="28">
        <v>450</v>
      </c>
      <c r="I92" s="52">
        <v>520</v>
      </c>
      <c r="K92" s="64" t="s">
        <v>190</v>
      </c>
      <c r="M92" s="264"/>
    </row>
    <row r="93" spans="2:13">
      <c r="B93" s="74" t="s">
        <v>301</v>
      </c>
      <c r="C93" s="28" t="s">
        <v>217</v>
      </c>
      <c r="D93" s="28"/>
      <c r="E93" s="345">
        <v>3050</v>
      </c>
      <c r="F93" s="345"/>
      <c r="G93" s="345"/>
      <c r="H93" s="28">
        <v>800</v>
      </c>
      <c r="I93" s="52">
        <v>2100</v>
      </c>
      <c r="K93" s="64" t="s">
        <v>190</v>
      </c>
      <c r="M93" s="264"/>
    </row>
    <row r="94" spans="2:13">
      <c r="B94" s="79" t="s">
        <v>302</v>
      </c>
      <c r="C94" s="80" t="s">
        <v>217</v>
      </c>
      <c r="D94" s="80"/>
      <c r="E94" s="346">
        <v>2180</v>
      </c>
      <c r="F94" s="346"/>
      <c r="G94" s="346"/>
      <c r="H94" s="80">
        <v>1300</v>
      </c>
      <c r="I94" s="81">
        <v>680</v>
      </c>
      <c r="K94" s="65" t="s">
        <v>190</v>
      </c>
      <c r="M94" s="265"/>
    </row>
    <row r="95" spans="2:13">
      <c r="D95"/>
    </row>
    <row r="96" spans="2:13">
      <c r="D96"/>
    </row>
    <row r="97" spans="2:13">
      <c r="B97" s="12" t="s">
        <v>224</v>
      </c>
      <c r="C97" s="26"/>
      <c r="D97" s="13" t="s">
        <v>322</v>
      </c>
      <c r="E97" s="347" t="s">
        <v>419</v>
      </c>
      <c r="F97" s="347"/>
      <c r="G97" s="347"/>
      <c r="H97" s="13" t="s">
        <v>420</v>
      </c>
      <c r="I97" s="14" t="s">
        <v>421</v>
      </c>
      <c r="K97" s="63"/>
      <c r="M97" s="63"/>
    </row>
    <row r="98" spans="2:13">
      <c r="B98" s="74" t="s">
        <v>266</v>
      </c>
      <c r="C98" s="28" t="s">
        <v>321</v>
      </c>
      <c r="D98" s="28">
        <v>5</v>
      </c>
      <c r="E98" s="345">
        <v>50</v>
      </c>
      <c r="F98" s="345"/>
      <c r="G98" s="345"/>
      <c r="H98" s="28">
        <v>40</v>
      </c>
      <c r="I98" s="52">
        <v>0</v>
      </c>
      <c r="K98" s="63" t="s">
        <v>190</v>
      </c>
      <c r="M98" s="264">
        <v>2018</v>
      </c>
    </row>
    <row r="99" spans="2:13">
      <c r="B99" s="74" t="s">
        <v>306</v>
      </c>
      <c r="C99" s="28" t="s">
        <v>321</v>
      </c>
      <c r="D99" s="28">
        <v>14100</v>
      </c>
      <c r="E99" s="345">
        <v>140000</v>
      </c>
      <c r="F99" s="345"/>
      <c r="G99" s="345"/>
      <c r="H99" s="28">
        <v>9500</v>
      </c>
      <c r="I99" s="52">
        <v>128500</v>
      </c>
      <c r="K99" s="64" t="s">
        <v>190</v>
      </c>
      <c r="M99" s="264"/>
    </row>
    <row r="100" spans="2:13">
      <c r="B100" s="74" t="s">
        <v>307</v>
      </c>
      <c r="C100" s="28" t="s">
        <v>321</v>
      </c>
      <c r="D100" s="28">
        <v>0</v>
      </c>
      <c r="E100" s="345">
        <v>0</v>
      </c>
      <c r="F100" s="345"/>
      <c r="G100" s="345"/>
      <c r="H100" s="28">
        <v>0</v>
      </c>
      <c r="I100" s="52">
        <v>0</v>
      </c>
      <c r="K100" s="64" t="s">
        <v>190</v>
      </c>
      <c r="M100" s="264"/>
    </row>
    <row r="101" spans="2:13">
      <c r="B101" s="74" t="s">
        <v>308</v>
      </c>
      <c r="C101" s="28" t="s">
        <v>321</v>
      </c>
      <c r="D101" s="28">
        <v>380</v>
      </c>
      <c r="E101" s="345">
        <v>7850</v>
      </c>
      <c r="F101" s="345"/>
      <c r="G101" s="345"/>
      <c r="H101" s="28">
        <v>2500</v>
      </c>
      <c r="I101" s="52">
        <v>4050</v>
      </c>
      <c r="K101" s="64" t="s">
        <v>190</v>
      </c>
      <c r="M101" s="264"/>
    </row>
    <row r="102" spans="2:13">
      <c r="B102" s="74" t="s">
        <v>267</v>
      </c>
      <c r="C102" s="28" t="s">
        <v>321</v>
      </c>
      <c r="D102" s="28">
        <v>360</v>
      </c>
      <c r="E102" s="345">
        <v>2500</v>
      </c>
      <c r="F102" s="345"/>
      <c r="G102" s="345"/>
      <c r="H102" s="28">
        <v>1100</v>
      </c>
      <c r="I102" s="52">
        <v>800</v>
      </c>
      <c r="K102" s="64" t="s">
        <v>190</v>
      </c>
      <c r="M102" s="264"/>
    </row>
    <row r="103" spans="2:13">
      <c r="B103" s="74" t="s">
        <v>309</v>
      </c>
      <c r="C103" s="28" t="s">
        <v>321</v>
      </c>
      <c r="D103" s="28">
        <v>200</v>
      </c>
      <c r="E103" s="345">
        <v>1600</v>
      </c>
      <c r="F103" s="345"/>
      <c r="G103" s="345"/>
      <c r="H103" s="28">
        <v>300</v>
      </c>
      <c r="I103" s="52">
        <v>1200</v>
      </c>
      <c r="K103" s="64" t="s">
        <v>190</v>
      </c>
      <c r="M103" s="264"/>
    </row>
    <row r="104" spans="2:13">
      <c r="B104" s="74" t="s">
        <v>310</v>
      </c>
      <c r="C104" s="28" t="s">
        <v>321</v>
      </c>
      <c r="D104" s="28">
        <v>170</v>
      </c>
      <c r="E104" s="345">
        <v>650</v>
      </c>
      <c r="F104" s="345"/>
      <c r="G104" s="345"/>
      <c r="H104" s="28">
        <v>280</v>
      </c>
      <c r="I104" s="52">
        <v>230</v>
      </c>
      <c r="K104" s="64" t="s">
        <v>190</v>
      </c>
      <c r="M104" s="264"/>
    </row>
    <row r="105" spans="2:13">
      <c r="B105" s="74" t="s">
        <v>311</v>
      </c>
      <c r="C105" s="28" t="s">
        <v>321</v>
      </c>
      <c r="D105" s="28">
        <v>580</v>
      </c>
      <c r="E105" s="345">
        <v>1800</v>
      </c>
      <c r="F105" s="345"/>
      <c r="G105" s="345"/>
      <c r="H105" s="28">
        <v>1050</v>
      </c>
      <c r="I105" s="52">
        <v>650</v>
      </c>
      <c r="K105" s="64" t="s">
        <v>190</v>
      </c>
      <c r="M105" s="264"/>
    </row>
    <row r="106" spans="2:13">
      <c r="B106" s="74" t="s">
        <v>312</v>
      </c>
      <c r="C106" s="28" t="s">
        <v>321</v>
      </c>
      <c r="D106" s="28">
        <v>40</v>
      </c>
      <c r="E106" s="345">
        <v>1600</v>
      </c>
      <c r="F106" s="345"/>
      <c r="G106" s="345"/>
      <c r="H106" s="28">
        <v>1000</v>
      </c>
      <c r="I106" s="52">
        <v>500</v>
      </c>
      <c r="K106" s="64" t="s">
        <v>190</v>
      </c>
      <c r="M106" s="264"/>
    </row>
    <row r="107" spans="2:13">
      <c r="B107" s="74" t="s">
        <v>268</v>
      </c>
      <c r="C107" s="28" t="s">
        <v>321</v>
      </c>
      <c r="D107" s="28">
        <v>4300</v>
      </c>
      <c r="E107" s="345">
        <v>80800</v>
      </c>
      <c r="F107" s="345"/>
      <c r="G107" s="345"/>
      <c r="H107" s="28">
        <v>35000</v>
      </c>
      <c r="I107" s="52">
        <v>18000</v>
      </c>
      <c r="K107" s="64" t="s">
        <v>190</v>
      </c>
      <c r="M107" s="264"/>
    </row>
    <row r="108" spans="2:13">
      <c r="B108" s="74" t="s">
        <v>313</v>
      </c>
      <c r="C108" s="28" t="s">
        <v>321</v>
      </c>
      <c r="D108" s="28">
        <v>230</v>
      </c>
      <c r="E108" s="345">
        <v>5800</v>
      </c>
      <c r="F108" s="345"/>
      <c r="G108" s="345"/>
      <c r="H108" s="28">
        <v>2500</v>
      </c>
      <c r="I108" s="52">
        <v>2200</v>
      </c>
      <c r="K108" s="64" t="s">
        <v>190</v>
      </c>
      <c r="M108" s="264"/>
    </row>
    <row r="109" spans="2:13">
      <c r="B109" s="74" t="s">
        <v>314</v>
      </c>
      <c r="C109" s="28" t="s">
        <v>321</v>
      </c>
      <c r="D109" s="28">
        <v>360</v>
      </c>
      <c r="E109" s="345">
        <v>5900</v>
      </c>
      <c r="F109" s="345"/>
      <c r="G109" s="345"/>
      <c r="H109" s="28">
        <v>3000</v>
      </c>
      <c r="I109" s="52">
        <v>2500</v>
      </c>
      <c r="K109" s="64" t="s">
        <v>190</v>
      </c>
      <c r="M109" s="264"/>
    </row>
    <row r="110" spans="2:13">
      <c r="B110" s="74" t="s">
        <v>315</v>
      </c>
      <c r="C110" s="28" t="s">
        <v>321</v>
      </c>
      <c r="D110" s="28">
        <v>15</v>
      </c>
      <c r="E110" s="345">
        <v>180</v>
      </c>
      <c r="F110" s="345"/>
      <c r="G110" s="345"/>
      <c r="H110" s="28">
        <v>100</v>
      </c>
      <c r="I110" s="52">
        <v>0</v>
      </c>
      <c r="K110" s="64" t="s">
        <v>190</v>
      </c>
      <c r="M110" s="264"/>
    </row>
    <row r="111" spans="2:13">
      <c r="B111" s="74" t="s">
        <v>316</v>
      </c>
      <c r="C111" s="28" t="s">
        <v>321</v>
      </c>
      <c r="D111" s="28">
        <v>80</v>
      </c>
      <c r="E111" s="345">
        <v>374</v>
      </c>
      <c r="F111" s="345"/>
      <c r="G111" s="345"/>
      <c r="H111" s="28">
        <v>280</v>
      </c>
      <c r="I111" s="52">
        <v>15</v>
      </c>
      <c r="K111" s="64" t="s">
        <v>190</v>
      </c>
      <c r="M111" s="264"/>
    </row>
    <row r="112" spans="2:13">
      <c r="B112" s="74" t="s">
        <v>317</v>
      </c>
      <c r="C112" s="28" t="s">
        <v>321</v>
      </c>
      <c r="D112" s="28">
        <v>8200</v>
      </c>
      <c r="E112" s="345">
        <v>35000</v>
      </c>
      <c r="F112" s="345"/>
      <c r="G112" s="345"/>
      <c r="H112" s="28">
        <v>10000</v>
      </c>
      <c r="I112" s="52">
        <v>23000</v>
      </c>
      <c r="K112" s="64" t="s">
        <v>190</v>
      </c>
      <c r="M112" s="264"/>
    </row>
    <row r="113" spans="2:13">
      <c r="B113" s="74" t="s">
        <v>318</v>
      </c>
      <c r="C113" s="28" t="s">
        <v>321</v>
      </c>
      <c r="D113" s="28"/>
      <c r="E113" s="345">
        <v>6500</v>
      </c>
      <c r="F113" s="345"/>
      <c r="G113" s="345"/>
      <c r="H113" s="28">
        <v>3800</v>
      </c>
      <c r="I113" s="52">
        <v>2000</v>
      </c>
      <c r="K113" s="64" t="s">
        <v>190</v>
      </c>
      <c r="M113" s="264"/>
    </row>
    <row r="114" spans="2:13">
      <c r="B114" s="74" t="s">
        <v>319</v>
      </c>
      <c r="C114" s="28" t="s">
        <v>321</v>
      </c>
      <c r="D114" s="28"/>
      <c r="E114" s="345">
        <v>660</v>
      </c>
      <c r="F114" s="345"/>
      <c r="G114" s="345"/>
      <c r="H114" s="28">
        <v>380</v>
      </c>
      <c r="I114" s="52">
        <v>180</v>
      </c>
      <c r="K114" s="64" t="s">
        <v>190</v>
      </c>
      <c r="M114" s="264"/>
    </row>
    <row r="115" spans="2:13">
      <c r="B115" s="74" t="s">
        <v>320</v>
      </c>
      <c r="C115" s="28" t="s">
        <v>321</v>
      </c>
      <c r="D115" s="28"/>
      <c r="E115" s="345">
        <v>120</v>
      </c>
      <c r="F115" s="345"/>
      <c r="G115" s="345"/>
      <c r="H115" s="28">
        <v>40</v>
      </c>
      <c r="I115" s="52">
        <v>50</v>
      </c>
      <c r="K115" s="64" t="s">
        <v>190</v>
      </c>
      <c r="M115" s="265"/>
    </row>
    <row r="116" spans="2:13">
      <c r="D116"/>
    </row>
    <row r="117" spans="2:13">
      <c r="B117" s="61" t="s">
        <v>340</v>
      </c>
    </row>
    <row r="118" spans="2:13">
      <c r="B118" s="76" t="s">
        <v>225</v>
      </c>
      <c r="C118" s="26" t="s">
        <v>230</v>
      </c>
      <c r="D118" s="51">
        <v>1.5</v>
      </c>
      <c r="G118" s="63" t="s">
        <v>190</v>
      </c>
      <c r="I118" s="263">
        <v>2018</v>
      </c>
    </row>
    <row r="119" spans="2:13">
      <c r="B119" s="74" t="s">
        <v>226</v>
      </c>
      <c r="C119" s="28" t="s">
        <v>230</v>
      </c>
      <c r="D119" s="52">
        <v>1</v>
      </c>
      <c r="G119" s="64" t="s">
        <v>190</v>
      </c>
      <c r="I119" s="264"/>
    </row>
    <row r="120" spans="2:13">
      <c r="B120" s="74" t="s">
        <v>227</v>
      </c>
      <c r="C120" s="28" t="s">
        <v>230</v>
      </c>
      <c r="D120" s="52">
        <v>0</v>
      </c>
      <c r="G120" s="64" t="s">
        <v>190</v>
      </c>
      <c r="I120" s="264"/>
    </row>
    <row r="121" spans="2:13">
      <c r="B121" s="74" t="s">
        <v>228</v>
      </c>
      <c r="C121" s="28" t="s">
        <v>230</v>
      </c>
      <c r="D121" s="52">
        <v>2400</v>
      </c>
      <c r="G121" s="64" t="s">
        <v>190</v>
      </c>
      <c r="I121" s="264"/>
    </row>
    <row r="122" spans="2:13">
      <c r="B122" s="74" t="s">
        <v>229</v>
      </c>
      <c r="C122" s="28" t="s">
        <v>230</v>
      </c>
      <c r="D122" s="52">
        <v>0</v>
      </c>
      <c r="G122" s="64" t="s">
        <v>190</v>
      </c>
      <c r="I122" s="264"/>
    </row>
    <row r="123" spans="2:13">
      <c r="B123" s="104" t="s">
        <v>403</v>
      </c>
      <c r="C123" s="46" t="s">
        <v>230</v>
      </c>
      <c r="D123" s="105">
        <v>0</v>
      </c>
      <c r="G123" s="64"/>
      <c r="I123" s="264"/>
    </row>
    <row r="124" spans="2:13">
      <c r="B124" s="75" t="s">
        <v>404</v>
      </c>
      <c r="C124" s="31" t="s">
        <v>230</v>
      </c>
      <c r="D124" s="53">
        <v>0</v>
      </c>
      <c r="G124" s="65" t="s">
        <v>190</v>
      </c>
      <c r="I124" s="265"/>
    </row>
  </sheetData>
  <mergeCells count="80">
    <mergeCell ref="M98:M115"/>
    <mergeCell ref="I118:I124"/>
    <mergeCell ref="I4:I13"/>
    <mergeCell ref="I18:I28"/>
    <mergeCell ref="I31:I39"/>
    <mergeCell ref="M44:M94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Education</vt:lpstr>
      <vt:lpstr>Health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2019-01-16T08:19:53Z</dcterms:modified>
</cp:coreProperties>
</file>