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kgur/Desktop/Quarterly Surveys/Q3 IALS 2025/Datasets/tabulation/"/>
    </mc:Choice>
  </mc:AlternateContent>
  <xr:revisionPtr revIDLastSave="0" documentId="13_ncr:1_{0B2B789E-074F-884C-A584-F2DDB80AED6C}" xr6:coauthVersionLast="47" xr6:coauthVersionMax="47" xr10:uidLastSave="{00000000-0000-0000-0000-000000000000}"/>
  <bookViews>
    <workbookView xWindow="0" yWindow="0" windowWidth="25600" windowHeight="16000" xr2:uid="{7FFC90E6-5F87-2045-AE72-5616074E3B77}"/>
  </bookViews>
  <sheets>
    <sheet name="Cereals" sheetId="4" r:id="rId1"/>
    <sheet name="Oilseeds" sheetId="5" r:id="rId2"/>
    <sheet name="Vegetables" sheetId="7" r:id="rId3"/>
    <sheet name="Spices" sheetId="8" r:id="rId4"/>
    <sheet name="Roots and tubers" sheetId="9" r:id="rId5"/>
    <sheet name="Fruits" sheetId="10" r:id="rId6"/>
    <sheet name="Livestock population" sheetId="1" r:id="rId7"/>
    <sheet name="Livestock Production" sheetId="2" r:id="rId8"/>
    <sheet name="Livestock death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4" l="1"/>
  <c r="L23" i="4"/>
  <c r="M23" i="4"/>
  <c r="N23" i="4"/>
  <c r="P23" i="4"/>
  <c r="T22" i="4"/>
  <c r="F23" i="4"/>
  <c r="E3" i="4"/>
  <c r="DN22" i="10"/>
  <c r="DN21" i="10"/>
  <c r="DN20" i="10"/>
  <c r="DN19" i="10"/>
  <c r="DN18" i="10"/>
  <c r="DN17" i="10"/>
  <c r="DN16" i="10"/>
  <c r="DN15" i="10"/>
  <c r="DN14" i="10"/>
  <c r="DN13" i="10"/>
  <c r="DN12" i="10"/>
  <c r="DN11" i="10"/>
  <c r="DN10" i="10"/>
  <c r="DN9" i="10"/>
  <c r="DN8" i="10"/>
  <c r="DN7" i="10"/>
  <c r="DN6" i="10"/>
  <c r="DN5" i="10"/>
  <c r="DN4" i="10"/>
  <c r="DN3" i="10"/>
  <c r="DI22" i="10"/>
  <c r="DI21" i="10"/>
  <c r="DI20" i="10"/>
  <c r="DI19" i="10"/>
  <c r="DI18" i="10"/>
  <c r="DI17" i="10"/>
  <c r="DI16" i="10"/>
  <c r="DI15" i="10"/>
  <c r="DI14" i="10"/>
  <c r="DI13" i="10"/>
  <c r="DI12" i="10"/>
  <c r="DI11" i="10"/>
  <c r="DI10" i="10"/>
  <c r="DI9" i="10"/>
  <c r="DI8" i="10"/>
  <c r="DI7" i="10"/>
  <c r="DI6" i="10"/>
  <c r="DI5" i="10"/>
  <c r="DI4" i="10"/>
  <c r="DI3" i="10"/>
  <c r="DD22" i="10"/>
  <c r="DD21" i="10"/>
  <c r="DD20" i="10"/>
  <c r="DD19" i="10"/>
  <c r="DD18" i="10"/>
  <c r="DD17" i="10"/>
  <c r="DD16" i="10"/>
  <c r="DD15" i="10"/>
  <c r="DD14" i="10"/>
  <c r="DD13" i="10"/>
  <c r="DD12" i="10"/>
  <c r="DD11" i="10"/>
  <c r="DD10" i="10"/>
  <c r="DD9" i="10"/>
  <c r="DD8" i="10"/>
  <c r="DD7" i="10"/>
  <c r="DD6" i="10"/>
  <c r="DD5" i="10"/>
  <c r="DD4" i="10"/>
  <c r="DD3" i="10"/>
  <c r="CY4" i="10"/>
  <c r="CY5" i="10"/>
  <c r="CY6" i="10"/>
  <c r="CY7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3" i="10"/>
  <c r="C23" i="2"/>
  <c r="D23" i="2"/>
  <c r="CS23" i="10"/>
  <c r="CR23" i="10"/>
  <c r="CI23" i="10"/>
  <c r="CH23" i="10"/>
  <c r="CE23" i="10"/>
  <c r="CD23" i="10"/>
  <c r="CA23" i="10"/>
  <c r="BZ23" i="10"/>
  <c r="BS23" i="10"/>
  <c r="BR23" i="10"/>
  <c r="BK23" i="10"/>
  <c r="BJ23" i="10"/>
  <c r="AC23" i="10"/>
  <c r="AB23" i="10"/>
  <c r="Y23" i="10"/>
  <c r="X23" i="10"/>
  <c r="Q23" i="10"/>
  <c r="P23" i="10"/>
  <c r="E23" i="10"/>
  <c r="D23" i="10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3" i="9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3" i="8"/>
  <c r="K23" i="8"/>
  <c r="J23" i="8"/>
  <c r="I23" i="8"/>
  <c r="H23" i="8"/>
  <c r="G23" i="8"/>
  <c r="CV22" i="7" l="1"/>
  <c r="CV21" i="7"/>
  <c r="CV20" i="7"/>
  <c r="CV19" i="7"/>
  <c r="CV18" i="7"/>
  <c r="CV17" i="7"/>
  <c r="CV16" i="7"/>
  <c r="CV15" i="7"/>
  <c r="CV14" i="7"/>
  <c r="CV13" i="7"/>
  <c r="CV12" i="7"/>
  <c r="CV11" i="7"/>
  <c r="CV10" i="7"/>
  <c r="CV9" i="7"/>
  <c r="CV8" i="7"/>
  <c r="CV7" i="7"/>
  <c r="CV6" i="7"/>
  <c r="CV5" i="7"/>
  <c r="CV4" i="7"/>
  <c r="CV3" i="7"/>
  <c r="CQ22" i="7"/>
  <c r="CQ21" i="7"/>
  <c r="CQ20" i="7"/>
  <c r="CQ19" i="7"/>
  <c r="CQ18" i="7"/>
  <c r="CQ17" i="7"/>
  <c r="CQ16" i="7"/>
  <c r="CQ15" i="7"/>
  <c r="CQ14" i="7"/>
  <c r="CQ13" i="7"/>
  <c r="CQ12" i="7"/>
  <c r="CQ11" i="7"/>
  <c r="CQ10" i="7"/>
  <c r="CQ9" i="7"/>
  <c r="CQ8" i="7"/>
  <c r="CQ7" i="7"/>
  <c r="CQ6" i="7"/>
  <c r="CQ5" i="7"/>
  <c r="CQ4" i="7"/>
  <c r="CQ3" i="7"/>
  <c r="CL22" i="7"/>
  <c r="CL21" i="7"/>
  <c r="CL20" i="7"/>
  <c r="CL19" i="7"/>
  <c r="CL18" i="7"/>
  <c r="CL17" i="7"/>
  <c r="CL16" i="7"/>
  <c r="CL15" i="7"/>
  <c r="CL14" i="7"/>
  <c r="CL13" i="7"/>
  <c r="CL12" i="7"/>
  <c r="CL11" i="7"/>
  <c r="CL10" i="7"/>
  <c r="CL9" i="7"/>
  <c r="CL8" i="7"/>
  <c r="CL7" i="7"/>
  <c r="CL6" i="7"/>
  <c r="CL5" i="7"/>
  <c r="CL4" i="7"/>
  <c r="CL3" i="7"/>
  <c r="CG22" i="7"/>
  <c r="CG21" i="7"/>
  <c r="CG20" i="7"/>
  <c r="CG19" i="7"/>
  <c r="CG18" i="7"/>
  <c r="CG17" i="7"/>
  <c r="CG16" i="7"/>
  <c r="CG15" i="7"/>
  <c r="CG14" i="7"/>
  <c r="CG13" i="7"/>
  <c r="CG12" i="7"/>
  <c r="CG11" i="7"/>
  <c r="CG10" i="7"/>
  <c r="CG9" i="7"/>
  <c r="CG8" i="7"/>
  <c r="CG7" i="7"/>
  <c r="CG6" i="7"/>
  <c r="CG5" i="7"/>
  <c r="CG4" i="7"/>
  <c r="CG3" i="7"/>
  <c r="BZ22" i="7"/>
  <c r="BZ21" i="7"/>
  <c r="BZ20" i="7"/>
  <c r="BZ19" i="7"/>
  <c r="BZ18" i="7"/>
  <c r="BZ17" i="7"/>
  <c r="BZ16" i="7"/>
  <c r="BZ15" i="7"/>
  <c r="BZ14" i="7"/>
  <c r="BZ13" i="7"/>
  <c r="BZ12" i="7"/>
  <c r="BZ11" i="7"/>
  <c r="BZ10" i="7"/>
  <c r="BZ9" i="7"/>
  <c r="BZ8" i="7"/>
  <c r="BZ7" i="7"/>
  <c r="BZ6" i="7"/>
  <c r="BZ5" i="7"/>
  <c r="BZ4" i="7"/>
  <c r="BZ3" i="7"/>
  <c r="BS22" i="7"/>
  <c r="BS21" i="7"/>
  <c r="BS20" i="7"/>
  <c r="BS19" i="7"/>
  <c r="BS18" i="7"/>
  <c r="BS17" i="7"/>
  <c r="BS16" i="7"/>
  <c r="BS15" i="7"/>
  <c r="BS14" i="7"/>
  <c r="BS13" i="7"/>
  <c r="BS12" i="7"/>
  <c r="BS11" i="7"/>
  <c r="BS10" i="7"/>
  <c r="BS9" i="7"/>
  <c r="BS8" i="7"/>
  <c r="BS7" i="7"/>
  <c r="BS6" i="7"/>
  <c r="BS5" i="7"/>
  <c r="BS4" i="7"/>
  <c r="BS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3" i="7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23" i="5" s="1"/>
  <c r="Y6" i="5"/>
  <c r="Y5" i="5"/>
  <c r="Y4" i="5"/>
  <c r="Y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23" i="5" s="1"/>
  <c r="T8" i="5"/>
  <c r="T7" i="5"/>
  <c r="T6" i="5"/>
  <c r="T5" i="5"/>
  <c r="T4" i="5"/>
  <c r="T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23" i="5" s="1"/>
  <c r="O8" i="5"/>
  <c r="O7" i="5"/>
  <c r="O6" i="5"/>
  <c r="O5" i="5"/>
  <c r="O4" i="5"/>
  <c r="O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23" i="5" s="1"/>
  <c r="J6" i="5"/>
  <c r="J5" i="5"/>
  <c r="J4" i="5"/>
  <c r="J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3" i="5"/>
  <c r="G23" i="5"/>
  <c r="H23" i="5"/>
  <c r="I23" i="5"/>
  <c r="K23" i="5"/>
  <c r="L23" i="5"/>
  <c r="M23" i="5"/>
  <c r="N23" i="5"/>
  <c r="P23" i="5"/>
  <c r="Q23" i="5"/>
  <c r="R23" i="5"/>
  <c r="S23" i="5"/>
  <c r="U23" i="5"/>
  <c r="V23" i="5"/>
  <c r="W23" i="5"/>
  <c r="X23" i="5"/>
  <c r="Z23" i="5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8" i="4"/>
  <c r="Y7" i="4"/>
  <c r="Y6" i="4"/>
  <c r="Y5" i="4"/>
  <c r="Y4" i="4"/>
  <c r="Y3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T4" i="4"/>
  <c r="T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B23" i="4"/>
  <c r="C23" i="4"/>
  <c r="D23" i="4"/>
  <c r="E23" i="4"/>
  <c r="DD23" i="10" l="1"/>
  <c r="DI23" i="10"/>
  <c r="DO23" i="10"/>
  <c r="DM23" i="10"/>
  <c r="DL23" i="10"/>
  <c r="DK23" i="10"/>
  <c r="DJ23" i="10"/>
  <c r="DH23" i="10"/>
  <c r="DG23" i="10"/>
  <c r="DF23" i="10"/>
  <c r="DE23" i="10"/>
  <c r="DC23" i="10"/>
  <c r="DB23" i="10"/>
  <c r="DA23" i="10"/>
  <c r="CO23" i="10"/>
  <c r="CN23" i="10"/>
  <c r="BO23" i="10"/>
  <c r="BN23" i="10"/>
  <c r="BG23" i="10"/>
  <c r="BF23" i="10"/>
  <c r="BC23" i="10"/>
  <c r="BB23" i="10"/>
  <c r="AU23" i="10"/>
  <c r="AT23" i="10"/>
  <c r="AO23" i="10"/>
  <c r="AN23" i="10"/>
  <c r="I23" i="10"/>
  <c r="H23" i="10"/>
  <c r="DN23" i="10" l="1"/>
  <c r="F24" i="2"/>
  <c r="G24" i="2"/>
  <c r="C23" i="3"/>
  <c r="D23" i="3"/>
  <c r="E23" i="3"/>
  <c r="F23" i="3"/>
  <c r="G23" i="3"/>
  <c r="H23" i="3"/>
  <c r="I23" i="3"/>
  <c r="J23" i="3"/>
  <c r="K23" i="3"/>
  <c r="B23" i="3"/>
  <c r="C23" i="1"/>
  <c r="D23" i="1"/>
  <c r="E23" i="1"/>
  <c r="F23" i="1"/>
  <c r="G23" i="1"/>
  <c r="H23" i="1"/>
  <c r="I23" i="1"/>
  <c r="J23" i="1"/>
  <c r="K23" i="1"/>
  <c r="L23" i="1"/>
  <c r="B23" i="1"/>
  <c r="J24" i="2"/>
  <c r="C24" i="2"/>
  <c r="D24" i="2"/>
  <c r="E24" i="2"/>
  <c r="H24" i="2"/>
  <c r="I24" i="2"/>
  <c r="K24" i="2"/>
  <c r="L24" i="2"/>
  <c r="M24" i="2"/>
  <c r="N24" i="2"/>
  <c r="O24" i="2"/>
  <c r="P24" i="2"/>
  <c r="Q24" i="2"/>
  <c r="R24" i="2"/>
  <c r="S24" i="2"/>
  <c r="B24" i="2"/>
  <c r="CY23" i="10" l="1"/>
  <c r="CZ23" i="10"/>
  <c r="CX23" i="10"/>
  <c r="CW23" i="10"/>
  <c r="CV23" i="10"/>
  <c r="CU23" i="10"/>
  <c r="CT23" i="10"/>
  <c r="CQ23" i="10"/>
  <c r="CP23" i="10"/>
  <c r="CL23" i="10" l="1"/>
  <c r="CM23" i="10"/>
  <c r="BX23" i="10"/>
  <c r="BY23" i="10"/>
  <c r="CB23" i="10"/>
  <c r="CC23" i="10"/>
  <c r="CF23" i="10"/>
  <c r="CG23" i="10"/>
  <c r="CJ23" i="10"/>
  <c r="CK23" i="10"/>
  <c r="BH23" i="10"/>
  <c r="BI23" i="10"/>
  <c r="BL23" i="10"/>
  <c r="BM23" i="10"/>
  <c r="BP23" i="10"/>
  <c r="BQ23" i="10"/>
  <c r="BT23" i="10"/>
  <c r="BU23" i="10"/>
  <c r="BV23" i="10"/>
  <c r="BW23" i="10"/>
  <c r="C23" i="10"/>
  <c r="F23" i="10"/>
  <c r="G23" i="10"/>
  <c r="J23" i="10"/>
  <c r="K23" i="10"/>
  <c r="L23" i="10"/>
  <c r="M23" i="10"/>
  <c r="N23" i="10"/>
  <c r="O23" i="10"/>
  <c r="R23" i="10"/>
  <c r="S23" i="10"/>
  <c r="T23" i="10"/>
  <c r="U23" i="10"/>
  <c r="V23" i="10"/>
  <c r="W23" i="10"/>
  <c r="Z23" i="10"/>
  <c r="AA23" i="10"/>
  <c r="AD23" i="10"/>
  <c r="AE23" i="10"/>
  <c r="AF23" i="10"/>
  <c r="AG23" i="10"/>
  <c r="AH23" i="10"/>
  <c r="AI23" i="10"/>
  <c r="AJ23" i="10"/>
  <c r="AK23" i="10"/>
  <c r="AL23" i="10"/>
  <c r="AM23" i="10"/>
  <c r="AP23" i="10"/>
  <c r="AQ23" i="10"/>
  <c r="AR23" i="10"/>
  <c r="AS23" i="10"/>
  <c r="AV23" i="10"/>
  <c r="AW23" i="10"/>
  <c r="AX23" i="10"/>
  <c r="AY23" i="10"/>
  <c r="AZ23" i="10"/>
  <c r="BA23" i="10"/>
  <c r="BD23" i="10"/>
  <c r="BE23" i="10"/>
  <c r="B23" i="10"/>
  <c r="E23" i="9"/>
  <c r="Y23" i="8"/>
  <c r="T23" i="8"/>
  <c r="O23" i="8"/>
  <c r="E23" i="8"/>
  <c r="CV23" i="7"/>
  <c r="CQ23" i="7"/>
  <c r="CL23" i="7"/>
  <c r="CG23" i="7"/>
  <c r="BZ23" i="7"/>
  <c r="BS23" i="7"/>
  <c r="BH23" i="7"/>
  <c r="BC23" i="7"/>
  <c r="AX23" i="7"/>
  <c r="AS23" i="7"/>
  <c r="AN23" i="7"/>
  <c r="AD23" i="7"/>
  <c r="Y23" i="7"/>
  <c r="T23" i="7"/>
  <c r="O23" i="7"/>
  <c r="J23" i="7"/>
  <c r="C23" i="9"/>
  <c r="D23" i="9"/>
  <c r="F23" i="9"/>
  <c r="B23" i="9"/>
  <c r="B23" i="8"/>
  <c r="C23" i="8"/>
  <c r="D23" i="8"/>
  <c r="F23" i="8"/>
  <c r="L23" i="8"/>
  <c r="M23" i="8"/>
  <c r="N23" i="8"/>
  <c r="P23" i="8"/>
  <c r="Q23" i="8"/>
  <c r="R23" i="8"/>
  <c r="S23" i="8"/>
  <c r="U23" i="8"/>
  <c r="V23" i="8"/>
  <c r="W23" i="8"/>
  <c r="X23" i="8"/>
  <c r="Z23" i="8"/>
  <c r="V23" i="7"/>
  <c r="W23" i="7"/>
  <c r="X23" i="7"/>
  <c r="Z23" i="7"/>
  <c r="AA23" i="7"/>
  <c r="AB23" i="7"/>
  <c r="AC23" i="7"/>
  <c r="AE23" i="7"/>
  <c r="AF23" i="7"/>
  <c r="AG23" i="7"/>
  <c r="AH23" i="7"/>
  <c r="AJ23" i="7"/>
  <c r="AK23" i="7"/>
  <c r="AL23" i="7"/>
  <c r="AM23" i="7"/>
  <c r="AO23" i="7"/>
  <c r="AP23" i="7"/>
  <c r="AQ23" i="7"/>
  <c r="AR23" i="7"/>
  <c r="AT23" i="7"/>
  <c r="AU23" i="7"/>
  <c r="AV23" i="7"/>
  <c r="AW23" i="7"/>
  <c r="AY23" i="7"/>
  <c r="AZ23" i="7"/>
  <c r="BA23" i="7"/>
  <c r="BB23" i="7"/>
  <c r="BD23" i="7"/>
  <c r="BE23" i="7"/>
  <c r="BF23" i="7"/>
  <c r="BG23" i="7"/>
  <c r="BI23" i="7"/>
  <c r="BJ23" i="7"/>
  <c r="BK23" i="7"/>
  <c r="BL23" i="7"/>
  <c r="BM23" i="7"/>
  <c r="BN23" i="7"/>
  <c r="BO23" i="7"/>
  <c r="BP23" i="7"/>
  <c r="BQ23" i="7"/>
  <c r="BR23" i="7"/>
  <c r="BT23" i="7"/>
  <c r="BU23" i="7"/>
  <c r="BV23" i="7"/>
  <c r="BW23" i="7"/>
  <c r="BX23" i="7"/>
  <c r="BY23" i="7"/>
  <c r="CA23" i="7"/>
  <c r="CB23" i="7"/>
  <c r="CC23" i="7"/>
  <c r="CD23" i="7"/>
  <c r="CE23" i="7"/>
  <c r="CF23" i="7"/>
  <c r="CH23" i="7"/>
  <c r="CI23" i="7"/>
  <c r="CJ23" i="7"/>
  <c r="CK23" i="7"/>
  <c r="CM23" i="7"/>
  <c r="CN23" i="7"/>
  <c r="CO23" i="7"/>
  <c r="CP23" i="7"/>
  <c r="CR23" i="7"/>
  <c r="CS23" i="7"/>
  <c r="CT23" i="7"/>
  <c r="CU23" i="7"/>
  <c r="CW23" i="7"/>
  <c r="C23" i="7"/>
  <c r="D23" i="7"/>
  <c r="F23" i="7"/>
  <c r="G23" i="7"/>
  <c r="H23" i="7"/>
  <c r="I23" i="7"/>
  <c r="K23" i="7"/>
  <c r="L23" i="7"/>
  <c r="M23" i="7"/>
  <c r="N23" i="7"/>
  <c r="P23" i="7"/>
  <c r="Q23" i="7"/>
  <c r="R23" i="7"/>
  <c r="S23" i="7"/>
  <c r="U23" i="7"/>
  <c r="B23" i="7"/>
  <c r="C23" i="5"/>
  <c r="D23" i="5"/>
  <c r="E23" i="5"/>
  <c r="F23" i="5"/>
  <c r="B23" i="5"/>
  <c r="G23" i="4"/>
  <c r="H23" i="4"/>
  <c r="I23" i="4"/>
  <c r="J23" i="4"/>
  <c r="K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E23" i="7" l="1"/>
</calcChain>
</file>

<file path=xl/sharedStrings.xml><?xml version="1.0" encoding="utf-8"?>
<sst xmlns="http://schemas.openxmlformats.org/spreadsheetml/2006/main" count="617" uniqueCount="149">
  <si>
    <t>Dzongkhag</t>
  </si>
  <si>
    <t>Cattle</t>
  </si>
  <si>
    <t>Yak</t>
  </si>
  <si>
    <t>Zo-Zom</t>
  </si>
  <si>
    <t>Buffalo</t>
  </si>
  <si>
    <t>Mithun</t>
  </si>
  <si>
    <t>Galang</t>
  </si>
  <si>
    <t>Equine</t>
  </si>
  <si>
    <t>Pig</t>
  </si>
  <si>
    <t>Poultry</t>
  </si>
  <si>
    <t>Sheep</t>
  </si>
  <si>
    <t>Goat</t>
  </si>
  <si>
    <t>Bumthang</t>
  </si>
  <si>
    <t>Chhukha</t>
  </si>
  <si>
    <t>Dagana</t>
  </si>
  <si>
    <t>Gasa</t>
  </si>
  <si>
    <t>Haa</t>
  </si>
  <si>
    <t>Lhuentse</t>
  </si>
  <si>
    <t>Monggar</t>
  </si>
  <si>
    <t>Paro</t>
  </si>
  <si>
    <t>Pema Gatshel</t>
  </si>
  <si>
    <t>Punakha</t>
  </si>
  <si>
    <t>Samdrup Jongkhar</t>
  </si>
  <si>
    <t>Samtse</t>
  </si>
  <si>
    <t>Sarpang</t>
  </si>
  <si>
    <t>Thimphu</t>
  </si>
  <si>
    <t>Trashigang</t>
  </si>
  <si>
    <t>Trashi Yangtse</t>
  </si>
  <si>
    <t>Trongsa</t>
  </si>
  <si>
    <t>Tsirang</t>
  </si>
  <si>
    <t>Wangdue Phodrang</t>
  </si>
  <si>
    <t>Zhemgang</t>
  </si>
  <si>
    <t>Total</t>
  </si>
  <si>
    <t>Dairy</t>
  </si>
  <si>
    <t>Meat</t>
  </si>
  <si>
    <t>Other Products</t>
  </si>
  <si>
    <t>Cattle death</t>
  </si>
  <si>
    <t>Death Yak</t>
  </si>
  <si>
    <t>Death Zo-Zom</t>
  </si>
  <si>
    <t>Death buffalo</t>
  </si>
  <si>
    <t>Equine death</t>
  </si>
  <si>
    <t>Pig death</t>
  </si>
  <si>
    <t>Poultry death</t>
  </si>
  <si>
    <t>Sheep death</t>
  </si>
  <si>
    <t>Goat death</t>
  </si>
  <si>
    <t>Maize</t>
  </si>
  <si>
    <t>Wheat</t>
  </si>
  <si>
    <t>Barley</t>
  </si>
  <si>
    <t>Millet</t>
  </si>
  <si>
    <t>Buckwheat</t>
  </si>
  <si>
    <t>Growers</t>
  </si>
  <si>
    <t>Sown Area</t>
  </si>
  <si>
    <t>Lost Area</t>
  </si>
  <si>
    <t>Harvested Area</t>
  </si>
  <si>
    <t xml:space="preserve">Sarpang </t>
  </si>
  <si>
    <t xml:space="preserve">Total </t>
  </si>
  <si>
    <t>Mustard</t>
  </si>
  <si>
    <t>Asparagus</t>
  </si>
  <si>
    <t>Beans</t>
  </si>
  <si>
    <t>Brinjal/ Egg plants</t>
  </si>
  <si>
    <t>Broccoli</t>
  </si>
  <si>
    <t>Bulb Onion</t>
  </si>
  <si>
    <t>Bunching Onion</t>
  </si>
  <si>
    <t xml:space="preserve">Cabbage </t>
  </si>
  <si>
    <t xml:space="preserve">Carrot </t>
  </si>
  <si>
    <t>Cauliflower</t>
  </si>
  <si>
    <t>Chilli Small</t>
  </si>
  <si>
    <t>Chilli Dalle</t>
  </si>
  <si>
    <t>Chilli Others</t>
  </si>
  <si>
    <t>Slippery gourds</t>
  </si>
  <si>
    <t>Gourd others</t>
  </si>
  <si>
    <t>Green Leaves</t>
  </si>
  <si>
    <t>Peas</t>
  </si>
  <si>
    <t>Pumpkin</t>
  </si>
  <si>
    <t>Radish</t>
  </si>
  <si>
    <t>Squash</t>
  </si>
  <si>
    <t>Tomato</t>
  </si>
  <si>
    <t>Turnip</t>
  </si>
  <si>
    <t>Beetroot</t>
  </si>
  <si>
    <t>Cucumber</t>
  </si>
  <si>
    <t>Ginger</t>
  </si>
  <si>
    <t>Garlic Bulb</t>
  </si>
  <si>
    <t>Garlic Leaves</t>
  </si>
  <si>
    <t>Coriander</t>
  </si>
  <si>
    <t>Potato</t>
  </si>
  <si>
    <t>Apple</t>
  </si>
  <si>
    <t>Apricot</t>
  </si>
  <si>
    <t>Areca nut</t>
  </si>
  <si>
    <t>Avocado</t>
  </si>
  <si>
    <t>Banana</t>
  </si>
  <si>
    <t>Dragon Fruit</t>
  </si>
  <si>
    <t>Guava</t>
  </si>
  <si>
    <t xml:space="preserve">Hazelnut </t>
  </si>
  <si>
    <t>Jackfruit</t>
  </si>
  <si>
    <t>lemons and Limes</t>
  </si>
  <si>
    <t>Litchi</t>
  </si>
  <si>
    <t>Mandarin</t>
  </si>
  <si>
    <t>Mango</t>
  </si>
  <si>
    <t>Papaya</t>
  </si>
  <si>
    <t>Peach</t>
  </si>
  <si>
    <t>Pear</t>
  </si>
  <si>
    <t>Persiommon</t>
  </si>
  <si>
    <t>Pineapple</t>
  </si>
  <si>
    <t xml:space="preserve">Plum </t>
  </si>
  <si>
    <t>Pomegranate</t>
  </si>
  <si>
    <t>Tree Tomato</t>
  </si>
  <si>
    <t>Walnut</t>
  </si>
  <si>
    <t>Almond</t>
  </si>
  <si>
    <t>Chestnut</t>
  </si>
  <si>
    <t>Pecanut</t>
  </si>
  <si>
    <t>Cherry</t>
  </si>
  <si>
    <t>Production (KG)</t>
  </si>
  <si>
    <t>Passion Fruits</t>
  </si>
  <si>
    <t>Govt. Farms</t>
  </si>
  <si>
    <t>Govt. Farms/SoEs</t>
  </si>
  <si>
    <t>Mithun death</t>
  </si>
  <si>
    <t>Milk (KG)</t>
  </si>
  <si>
    <t>Butter (KG)</t>
  </si>
  <si>
    <t>Cheese (KG)</t>
  </si>
  <si>
    <t>Chugo (KG)</t>
  </si>
  <si>
    <t>Zetey (KG)</t>
  </si>
  <si>
    <t>Phelu (KG)</t>
  </si>
  <si>
    <t>Beef (KG)</t>
  </si>
  <si>
    <t>Yak Meat (KG)</t>
  </si>
  <si>
    <t>Buff Meat (KG)</t>
  </si>
  <si>
    <t>Pork (KG)</t>
  </si>
  <si>
    <t>Chevon (KG)</t>
  </si>
  <si>
    <t>Mutton (KG)</t>
  </si>
  <si>
    <t>Chicken (KG)</t>
  </si>
  <si>
    <t>Fish (KG)</t>
  </si>
  <si>
    <t>Honey (KG)</t>
  </si>
  <si>
    <t>Yak Wool (KG)</t>
  </si>
  <si>
    <t>Sheep Wool (KG)</t>
  </si>
  <si>
    <t>Eggs (Number)</t>
  </si>
  <si>
    <t>Total Trees (Number)</t>
  </si>
  <si>
    <t>Bearing Trees (Number)</t>
  </si>
  <si>
    <t>Sown Area (Decimal)</t>
  </si>
  <si>
    <t>Lost Area (Decimal)</t>
  </si>
  <si>
    <t>Harvested Area (Decimal)</t>
  </si>
  <si>
    <t>Watermelon</t>
  </si>
  <si>
    <t>Strawberry</t>
  </si>
  <si>
    <t>Grape</t>
  </si>
  <si>
    <t>Irrigated paddy</t>
  </si>
  <si>
    <t>Sunflower</t>
  </si>
  <si>
    <t>Soybean</t>
  </si>
  <si>
    <t>Groundnut</t>
  </si>
  <si>
    <t>Perilla</t>
  </si>
  <si>
    <t>Cardamom</t>
  </si>
  <si>
    <t>Kiwi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</si>
</sst>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4" fillId="2" borderId="1" xfId="1" applyNumberFormat="1" applyFont="1" applyFill="1" applyBorder="1" applyAlignment="1">
      <alignment horizontal="left"/>
    </xf>
    <xf numFmtId="164" fontId="4" fillId="2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left"/>
    </xf>
    <xf numFmtId="164" fontId="4" fillId="0" borderId="1" xfId="1" applyNumberFormat="1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2" borderId="1" xfId="0" applyFont="1" applyFill="1" applyBorder="1"/>
    <xf numFmtId="164" fontId="2" fillId="0" borderId="0" xfId="1" applyNumberFormat="1" applyFont="1"/>
    <xf numFmtId="0" fontId="2" fillId="3" borderId="1" xfId="0" applyFont="1" applyFill="1" applyBorder="1"/>
    <xf numFmtId="164" fontId="0" fillId="0" borderId="0" xfId="0" applyNumberFormat="1"/>
    <xf numFmtId="164" fontId="2" fillId="3" borderId="1" xfId="1" applyNumberFormat="1" applyFont="1" applyFill="1" applyBorder="1"/>
    <xf numFmtId="164" fontId="0" fillId="4" borderId="1" xfId="1" applyNumberFormat="1" applyFont="1" applyFill="1" applyBorder="1"/>
    <xf numFmtId="164" fontId="2" fillId="4" borderId="1" xfId="1" applyNumberFormat="1" applyFont="1" applyFill="1" applyBorder="1"/>
    <xf numFmtId="3" fontId="0" fillId="0" borderId="0" xfId="0" applyNumberFormat="1"/>
    <xf numFmtId="9" fontId="0" fillId="0" borderId="0" xfId="2" applyFont="1"/>
    <xf numFmtId="164" fontId="0" fillId="0" borderId="1" xfId="1" applyNumberFormat="1" applyFont="1" applyFill="1" applyBorder="1"/>
    <xf numFmtId="164" fontId="2" fillId="0" borderId="1" xfId="1" applyNumberFormat="1" applyFont="1" applyFill="1" applyBorder="1"/>
    <xf numFmtId="164" fontId="4" fillId="0" borderId="0" xfId="1" applyNumberFormat="1" applyFont="1" applyFill="1" applyBorder="1" applyAlignment="1">
      <alignment horizontal="right"/>
    </xf>
    <xf numFmtId="164" fontId="0" fillId="0" borderId="0" xfId="1" applyNumberFormat="1" applyFont="1"/>
    <xf numFmtId="4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73836-6D6C-8E44-BA0C-BEA3F343FD1A}">
  <dimension ref="A1:AE45"/>
  <sheetViews>
    <sheetView tabSelected="1" zoomScale="140" zoomScaleNormal="140" workbookViewId="0">
      <pane xSplit="1" ySplit="2" topLeftCell="B3" activePane="bottomRight" state="frozen"/>
      <selection activeCell="J30" sqref="J30"/>
      <selection pane="topRight" activeCell="J30" sqref="J30"/>
      <selection pane="bottomLeft" activeCell="J30" sqref="J30"/>
      <selection pane="bottomRight" activeCell="R35" sqref="R35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8.83203125" bestFit="1" customWidth="1"/>
    <col min="4" max="4" width="17.33203125" customWidth="1"/>
    <col min="5" max="5" width="23" bestFit="1" customWidth="1"/>
    <col min="6" max="6" width="14.1640625" bestFit="1" customWidth="1"/>
    <col min="7" max="7" width="8.1640625" bestFit="1" customWidth="1"/>
    <col min="8" max="8" width="18.83203125" bestFit="1" customWidth="1"/>
    <col min="9" max="9" width="17.6640625" bestFit="1" customWidth="1"/>
    <col min="10" max="10" width="23" bestFit="1" customWidth="1"/>
    <col min="11" max="11" width="14.5" bestFit="1" customWidth="1"/>
    <col min="12" max="12" width="8.16406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5" bestFit="1" customWidth="1"/>
    <col min="17" max="17" width="8.16406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5" bestFit="1" customWidth="1"/>
    <col min="22" max="22" width="8.1640625" bestFit="1" customWidth="1"/>
    <col min="23" max="23" width="18.83203125" bestFit="1" customWidth="1"/>
    <col min="24" max="24" width="17.6640625" bestFit="1" customWidth="1"/>
    <col min="25" max="25" width="23" bestFit="1" customWidth="1"/>
    <col min="26" max="26" width="14.5" bestFit="1" customWidth="1"/>
    <col min="27" max="27" width="8.1640625" bestFit="1" customWidth="1"/>
    <col min="28" max="28" width="18.83203125" bestFit="1" customWidth="1"/>
    <col min="29" max="29" width="17.6640625" bestFit="1" customWidth="1"/>
    <col min="30" max="30" width="23" bestFit="1" customWidth="1"/>
    <col min="31" max="31" width="14.5" bestFit="1" customWidth="1"/>
  </cols>
  <sheetData>
    <row r="1" spans="1:31" s="7" customFormat="1" x14ac:dyDescent="0.2">
      <c r="A1" s="14"/>
      <c r="B1" s="27" t="s">
        <v>142</v>
      </c>
      <c r="C1" s="27"/>
      <c r="D1" s="27"/>
      <c r="E1" s="27"/>
      <c r="F1" s="27"/>
      <c r="G1" s="27" t="s">
        <v>45</v>
      </c>
      <c r="H1" s="27"/>
      <c r="I1" s="27"/>
      <c r="J1" s="27"/>
      <c r="K1" s="27"/>
      <c r="L1" s="27" t="s">
        <v>46</v>
      </c>
      <c r="M1" s="27"/>
      <c r="N1" s="27"/>
      <c r="O1" s="27"/>
      <c r="P1" s="27"/>
      <c r="Q1" s="27" t="s">
        <v>47</v>
      </c>
      <c r="R1" s="27"/>
      <c r="S1" s="27"/>
      <c r="T1" s="27"/>
      <c r="U1" s="27"/>
      <c r="V1" s="27" t="s">
        <v>48</v>
      </c>
      <c r="W1" s="27"/>
      <c r="X1" s="27"/>
      <c r="Y1" s="27"/>
      <c r="Z1" s="27"/>
      <c r="AA1" s="27" t="s">
        <v>49</v>
      </c>
      <c r="AB1" s="27"/>
      <c r="AC1" s="27"/>
      <c r="AD1" s="27"/>
      <c r="AE1" s="27"/>
    </row>
    <row r="2" spans="1:31" s="7" customFormat="1" x14ac:dyDescent="0.2">
      <c r="A2" s="14" t="s">
        <v>0</v>
      </c>
      <c r="B2" s="14" t="s">
        <v>50</v>
      </c>
      <c r="C2" s="14" t="s">
        <v>136</v>
      </c>
      <c r="D2" s="14" t="s">
        <v>137</v>
      </c>
      <c r="E2" s="14" t="s">
        <v>138</v>
      </c>
      <c r="F2" s="14" t="s">
        <v>111</v>
      </c>
      <c r="G2" s="14" t="s">
        <v>50</v>
      </c>
      <c r="H2" s="14" t="s">
        <v>136</v>
      </c>
      <c r="I2" s="14" t="s">
        <v>137</v>
      </c>
      <c r="J2" s="14" t="s">
        <v>138</v>
      </c>
      <c r="K2" s="14" t="s">
        <v>111</v>
      </c>
      <c r="L2" s="14" t="s">
        <v>50</v>
      </c>
      <c r="M2" s="14" t="s">
        <v>136</v>
      </c>
      <c r="N2" s="14" t="s">
        <v>137</v>
      </c>
      <c r="O2" s="14" t="s">
        <v>138</v>
      </c>
      <c r="P2" s="14" t="s">
        <v>111</v>
      </c>
      <c r="Q2" s="14" t="s">
        <v>50</v>
      </c>
      <c r="R2" s="14" t="s">
        <v>136</v>
      </c>
      <c r="S2" s="14" t="s">
        <v>137</v>
      </c>
      <c r="T2" s="14" t="s">
        <v>138</v>
      </c>
      <c r="U2" s="14" t="s">
        <v>111</v>
      </c>
      <c r="V2" s="14" t="s">
        <v>50</v>
      </c>
      <c r="W2" s="14" t="s">
        <v>136</v>
      </c>
      <c r="X2" s="14" t="s">
        <v>137</v>
      </c>
      <c r="Y2" s="14" t="s">
        <v>138</v>
      </c>
      <c r="Z2" s="14" t="s">
        <v>111</v>
      </c>
      <c r="AA2" s="14" t="s">
        <v>50</v>
      </c>
      <c r="AB2" s="14" t="s">
        <v>136</v>
      </c>
      <c r="AC2" s="14" t="s">
        <v>137</v>
      </c>
      <c r="AD2" s="14" t="s">
        <v>138</v>
      </c>
      <c r="AE2" s="14" t="s">
        <v>111</v>
      </c>
    </row>
    <row r="3" spans="1:31" x14ac:dyDescent="0.2">
      <c r="A3" s="9" t="s">
        <v>12</v>
      </c>
      <c r="B3" s="10">
        <v>0</v>
      </c>
      <c r="C3" s="10">
        <v>0</v>
      </c>
      <c r="D3" s="10">
        <v>0</v>
      </c>
      <c r="E3" s="10">
        <f t="shared" ref="E3" si="0">C3-D3</f>
        <v>0</v>
      </c>
      <c r="F3" s="10">
        <v>0</v>
      </c>
      <c r="G3" s="10">
        <v>7</v>
      </c>
      <c r="H3" s="10">
        <v>7</v>
      </c>
      <c r="I3" s="10">
        <v>0</v>
      </c>
      <c r="J3" s="10">
        <f>H3-I3</f>
        <v>7</v>
      </c>
      <c r="K3" s="10">
        <v>62</v>
      </c>
      <c r="L3" s="10">
        <v>228</v>
      </c>
      <c r="M3" s="10">
        <v>16337</v>
      </c>
      <c r="N3" s="10">
        <v>108</v>
      </c>
      <c r="O3" s="10">
        <v>16229</v>
      </c>
      <c r="P3" s="10">
        <v>77018</v>
      </c>
      <c r="Q3" s="10">
        <v>194</v>
      </c>
      <c r="R3" s="10">
        <v>11429</v>
      </c>
      <c r="S3" s="10">
        <v>575</v>
      </c>
      <c r="T3" s="10">
        <f>R3-S3</f>
        <v>10854</v>
      </c>
      <c r="U3" s="10">
        <v>51371</v>
      </c>
      <c r="V3" s="10">
        <v>0</v>
      </c>
      <c r="W3" s="10">
        <v>0</v>
      </c>
      <c r="X3" s="10">
        <v>0</v>
      </c>
      <c r="Y3" s="10">
        <f>W3-X3</f>
        <v>0</v>
      </c>
      <c r="Z3" s="10">
        <v>0</v>
      </c>
      <c r="AA3" s="10">
        <v>188</v>
      </c>
      <c r="AB3" s="10">
        <v>11106</v>
      </c>
      <c r="AC3" s="10">
        <v>778</v>
      </c>
      <c r="AD3" s="10">
        <f>AB3-AC3</f>
        <v>10328</v>
      </c>
      <c r="AE3" s="10">
        <v>45617</v>
      </c>
    </row>
    <row r="4" spans="1:31" x14ac:dyDescent="0.2">
      <c r="A4" s="9" t="s">
        <v>13</v>
      </c>
      <c r="B4" s="10">
        <v>94</v>
      </c>
      <c r="C4" s="10">
        <v>4204</v>
      </c>
      <c r="D4" s="10">
        <v>971</v>
      </c>
      <c r="E4" s="10">
        <f t="shared" ref="E4:E22" si="1">C4-D4</f>
        <v>3233</v>
      </c>
      <c r="F4" s="10">
        <v>54977</v>
      </c>
      <c r="G4" s="10">
        <v>1947</v>
      </c>
      <c r="H4" s="10">
        <v>64872</v>
      </c>
      <c r="I4" s="10">
        <v>8921</v>
      </c>
      <c r="J4" s="10">
        <f t="shared" ref="J4:J22" si="2">H4-I4</f>
        <v>55951</v>
      </c>
      <c r="K4" s="10">
        <v>718606</v>
      </c>
      <c r="L4" s="10">
        <v>56</v>
      </c>
      <c r="M4" s="10">
        <v>1574</v>
      </c>
      <c r="N4" s="10">
        <v>162</v>
      </c>
      <c r="O4" s="10">
        <v>1412</v>
      </c>
      <c r="P4" s="10">
        <v>8103</v>
      </c>
      <c r="Q4" s="10">
        <v>0</v>
      </c>
      <c r="R4" s="10">
        <v>0</v>
      </c>
      <c r="S4" s="10">
        <v>0</v>
      </c>
      <c r="T4" s="10">
        <f t="shared" ref="T4:T22" si="3">R4-S4</f>
        <v>0</v>
      </c>
      <c r="U4" s="10">
        <v>0</v>
      </c>
      <c r="V4" s="10">
        <v>97</v>
      </c>
      <c r="W4" s="10">
        <v>2290</v>
      </c>
      <c r="X4" s="10">
        <v>275</v>
      </c>
      <c r="Y4" s="10">
        <f t="shared" ref="Y4:Y22" si="4">W4-X4</f>
        <v>2015</v>
      </c>
      <c r="Z4" s="10">
        <v>10256</v>
      </c>
      <c r="AA4" s="10">
        <v>52</v>
      </c>
      <c r="AB4" s="10">
        <v>3719</v>
      </c>
      <c r="AC4" s="10">
        <v>1011</v>
      </c>
      <c r="AD4" s="10">
        <f t="shared" ref="AD4:AD22" si="5">AB4-AC4</f>
        <v>2708</v>
      </c>
      <c r="AE4" s="10">
        <v>9899</v>
      </c>
    </row>
    <row r="5" spans="1:31" x14ac:dyDescent="0.2">
      <c r="A5" s="9" t="s">
        <v>14</v>
      </c>
      <c r="B5" s="10">
        <v>9</v>
      </c>
      <c r="C5" s="10">
        <v>821</v>
      </c>
      <c r="D5" s="10">
        <v>183</v>
      </c>
      <c r="E5" s="10">
        <f t="shared" si="1"/>
        <v>638</v>
      </c>
      <c r="F5" s="10">
        <v>11498</v>
      </c>
      <c r="G5" s="10">
        <v>2206</v>
      </c>
      <c r="H5" s="10">
        <v>135833</v>
      </c>
      <c r="I5" s="10">
        <v>22004</v>
      </c>
      <c r="J5" s="10">
        <f t="shared" si="2"/>
        <v>113829</v>
      </c>
      <c r="K5" s="10">
        <v>1283162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f t="shared" si="3"/>
        <v>0</v>
      </c>
      <c r="U5" s="10">
        <v>0</v>
      </c>
      <c r="V5" s="10">
        <v>36</v>
      </c>
      <c r="W5" s="10">
        <v>618</v>
      </c>
      <c r="X5" s="10">
        <v>116</v>
      </c>
      <c r="Y5" s="10">
        <f t="shared" si="4"/>
        <v>502</v>
      </c>
      <c r="Z5" s="10">
        <v>2921</v>
      </c>
      <c r="AA5" s="10">
        <v>0</v>
      </c>
      <c r="AB5" s="10">
        <v>0</v>
      </c>
      <c r="AC5" s="10">
        <v>0</v>
      </c>
      <c r="AD5" s="10">
        <f t="shared" si="5"/>
        <v>0</v>
      </c>
      <c r="AE5" s="10">
        <v>0</v>
      </c>
    </row>
    <row r="6" spans="1:31" x14ac:dyDescent="0.2">
      <c r="A6" s="9" t="s">
        <v>15</v>
      </c>
      <c r="B6" s="10">
        <v>0</v>
      </c>
      <c r="C6" s="10">
        <v>0</v>
      </c>
      <c r="D6" s="10">
        <v>0</v>
      </c>
      <c r="E6" s="10">
        <f t="shared" si="1"/>
        <v>0</v>
      </c>
      <c r="F6" s="10">
        <v>0</v>
      </c>
      <c r="G6" s="10">
        <v>25</v>
      </c>
      <c r="H6" s="10">
        <v>75</v>
      </c>
      <c r="I6" s="10">
        <v>0</v>
      </c>
      <c r="J6" s="10">
        <f t="shared" si="2"/>
        <v>75</v>
      </c>
      <c r="K6" s="10">
        <v>830</v>
      </c>
      <c r="L6" s="10">
        <v>156</v>
      </c>
      <c r="M6" s="10">
        <v>4806</v>
      </c>
      <c r="N6" s="10">
        <v>207</v>
      </c>
      <c r="O6" s="10">
        <v>4599</v>
      </c>
      <c r="P6" s="10">
        <v>14985</v>
      </c>
      <c r="Q6" s="10">
        <v>60</v>
      </c>
      <c r="R6" s="10">
        <v>1863</v>
      </c>
      <c r="S6" s="10">
        <v>0</v>
      </c>
      <c r="T6" s="10">
        <f t="shared" si="3"/>
        <v>1863</v>
      </c>
      <c r="U6" s="10">
        <v>6748</v>
      </c>
      <c r="V6" s="10">
        <v>0</v>
      </c>
      <c r="W6" s="10">
        <v>0</v>
      </c>
      <c r="X6" s="10">
        <v>0</v>
      </c>
      <c r="Y6" s="10">
        <f t="shared" si="4"/>
        <v>0</v>
      </c>
      <c r="Z6" s="10">
        <v>0</v>
      </c>
      <c r="AA6" s="10">
        <v>0</v>
      </c>
      <c r="AB6" s="10">
        <v>0</v>
      </c>
      <c r="AC6" s="10">
        <v>0</v>
      </c>
      <c r="AD6" s="10">
        <f t="shared" si="5"/>
        <v>0</v>
      </c>
      <c r="AE6" s="10">
        <v>0</v>
      </c>
    </row>
    <row r="7" spans="1:31" x14ac:dyDescent="0.2">
      <c r="A7" s="9" t="s">
        <v>16</v>
      </c>
      <c r="B7" s="10">
        <v>0</v>
      </c>
      <c r="C7" s="10">
        <v>0</v>
      </c>
      <c r="D7" s="10">
        <v>0</v>
      </c>
      <c r="E7" s="10">
        <f t="shared" si="1"/>
        <v>0</v>
      </c>
      <c r="F7" s="10">
        <v>0</v>
      </c>
      <c r="G7" s="10">
        <v>214</v>
      </c>
      <c r="H7" s="10">
        <v>10862</v>
      </c>
      <c r="I7" s="10">
        <v>530</v>
      </c>
      <c r="J7" s="10">
        <f t="shared" si="2"/>
        <v>10332</v>
      </c>
      <c r="K7" s="10">
        <v>170044</v>
      </c>
      <c r="L7" s="10">
        <v>329</v>
      </c>
      <c r="M7" s="10">
        <v>18152</v>
      </c>
      <c r="N7" s="10">
        <v>1779</v>
      </c>
      <c r="O7" s="10">
        <v>16373</v>
      </c>
      <c r="P7" s="10">
        <v>91488</v>
      </c>
      <c r="Q7" s="10">
        <v>34</v>
      </c>
      <c r="R7" s="10">
        <v>430</v>
      </c>
      <c r="S7" s="10">
        <v>109</v>
      </c>
      <c r="T7" s="10">
        <f t="shared" si="3"/>
        <v>321</v>
      </c>
      <c r="U7" s="10">
        <v>1476</v>
      </c>
      <c r="V7" s="10">
        <v>15</v>
      </c>
      <c r="W7" s="10">
        <v>328</v>
      </c>
      <c r="X7" s="10">
        <v>39</v>
      </c>
      <c r="Y7" s="10">
        <f t="shared" si="4"/>
        <v>289</v>
      </c>
      <c r="Z7" s="10">
        <v>811</v>
      </c>
      <c r="AA7" s="10">
        <v>218</v>
      </c>
      <c r="AB7" s="10">
        <v>9226</v>
      </c>
      <c r="AC7" s="10">
        <v>1377</v>
      </c>
      <c r="AD7" s="10">
        <f t="shared" si="5"/>
        <v>7849</v>
      </c>
      <c r="AE7" s="10">
        <v>36199</v>
      </c>
    </row>
    <row r="8" spans="1:31" x14ac:dyDescent="0.2">
      <c r="A8" s="9" t="s">
        <v>17</v>
      </c>
      <c r="B8" s="10">
        <v>39</v>
      </c>
      <c r="C8" s="10">
        <v>3256</v>
      </c>
      <c r="D8" s="10">
        <v>60</v>
      </c>
      <c r="E8" s="10">
        <f t="shared" si="1"/>
        <v>3196</v>
      </c>
      <c r="F8" s="10">
        <v>51099</v>
      </c>
      <c r="G8" s="10">
        <v>1252</v>
      </c>
      <c r="H8" s="10">
        <v>67797</v>
      </c>
      <c r="I8" s="10">
        <v>4419</v>
      </c>
      <c r="J8" s="10">
        <f t="shared" si="2"/>
        <v>63378</v>
      </c>
      <c r="K8" s="10">
        <v>1061228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f t="shared" si="3"/>
        <v>0</v>
      </c>
      <c r="U8" s="10">
        <v>0</v>
      </c>
      <c r="V8" s="10">
        <v>123</v>
      </c>
      <c r="W8" s="10">
        <v>3456</v>
      </c>
      <c r="X8" s="10">
        <v>37</v>
      </c>
      <c r="Y8" s="10">
        <f t="shared" si="4"/>
        <v>3419</v>
      </c>
      <c r="Z8" s="10">
        <v>18507</v>
      </c>
      <c r="AA8" s="10">
        <v>0</v>
      </c>
      <c r="AB8" s="10">
        <v>0</v>
      </c>
      <c r="AC8" s="10">
        <v>0</v>
      </c>
      <c r="AD8" s="10">
        <f t="shared" si="5"/>
        <v>0</v>
      </c>
      <c r="AE8" s="10">
        <v>0</v>
      </c>
    </row>
    <row r="9" spans="1:31" x14ac:dyDescent="0.2">
      <c r="A9" s="9" t="s">
        <v>18</v>
      </c>
      <c r="B9" s="10">
        <v>33</v>
      </c>
      <c r="C9" s="10">
        <v>1349</v>
      </c>
      <c r="D9" s="10">
        <v>224</v>
      </c>
      <c r="E9" s="10">
        <f t="shared" si="1"/>
        <v>1125</v>
      </c>
      <c r="F9" s="10">
        <v>18008</v>
      </c>
      <c r="G9" s="10">
        <v>4138</v>
      </c>
      <c r="H9" s="10">
        <v>365582</v>
      </c>
      <c r="I9" s="10">
        <v>62185</v>
      </c>
      <c r="J9" s="10">
        <f t="shared" si="2"/>
        <v>303397</v>
      </c>
      <c r="K9" s="10">
        <v>4368145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f t="shared" si="3"/>
        <v>0</v>
      </c>
      <c r="U9" s="10">
        <v>0</v>
      </c>
      <c r="V9" s="10">
        <v>0</v>
      </c>
      <c r="W9" s="10">
        <v>0</v>
      </c>
      <c r="X9" s="10">
        <v>0</v>
      </c>
      <c r="Y9" s="10">
        <f t="shared" si="4"/>
        <v>0</v>
      </c>
      <c r="Z9" s="10">
        <v>0</v>
      </c>
      <c r="AA9" s="10">
        <v>15</v>
      </c>
      <c r="AB9" s="10">
        <v>484</v>
      </c>
      <c r="AC9" s="10">
        <v>0</v>
      </c>
      <c r="AD9" s="10">
        <f t="shared" si="5"/>
        <v>484</v>
      </c>
      <c r="AE9" s="10">
        <v>2403</v>
      </c>
    </row>
    <row r="10" spans="1:31" x14ac:dyDescent="0.2">
      <c r="A10" s="9" t="s">
        <v>19</v>
      </c>
      <c r="B10" s="10">
        <v>0</v>
      </c>
      <c r="C10" s="10">
        <v>0</v>
      </c>
      <c r="D10" s="10">
        <v>0</v>
      </c>
      <c r="E10" s="10">
        <f t="shared" si="1"/>
        <v>0</v>
      </c>
      <c r="F10" s="10">
        <v>0</v>
      </c>
      <c r="G10" s="10">
        <v>82</v>
      </c>
      <c r="H10" s="10">
        <v>1260</v>
      </c>
      <c r="I10" s="10">
        <v>380</v>
      </c>
      <c r="J10" s="10">
        <f t="shared" si="2"/>
        <v>880</v>
      </c>
      <c r="K10" s="10">
        <v>15610</v>
      </c>
      <c r="L10" s="10">
        <v>127</v>
      </c>
      <c r="M10" s="10">
        <v>7680</v>
      </c>
      <c r="N10" s="10">
        <v>667</v>
      </c>
      <c r="O10" s="10">
        <v>7014</v>
      </c>
      <c r="P10" s="10">
        <v>34201</v>
      </c>
      <c r="Q10" s="10">
        <v>15</v>
      </c>
      <c r="R10" s="10">
        <v>642</v>
      </c>
      <c r="S10" s="10">
        <v>0</v>
      </c>
      <c r="T10" s="10">
        <f t="shared" si="3"/>
        <v>642</v>
      </c>
      <c r="U10" s="10">
        <v>2997</v>
      </c>
      <c r="V10" s="10">
        <v>0</v>
      </c>
      <c r="W10" s="10">
        <v>0</v>
      </c>
      <c r="X10" s="10">
        <v>0</v>
      </c>
      <c r="Y10" s="10">
        <f t="shared" si="4"/>
        <v>0</v>
      </c>
      <c r="Z10" s="10">
        <v>0</v>
      </c>
      <c r="AA10" s="10">
        <v>70</v>
      </c>
      <c r="AB10" s="10">
        <v>3473</v>
      </c>
      <c r="AC10" s="10">
        <v>371</v>
      </c>
      <c r="AD10" s="10">
        <f t="shared" si="5"/>
        <v>3102</v>
      </c>
      <c r="AE10" s="10">
        <v>13583</v>
      </c>
    </row>
    <row r="11" spans="1:31" x14ac:dyDescent="0.2">
      <c r="A11" s="9" t="s">
        <v>20</v>
      </c>
      <c r="B11" s="10">
        <v>0</v>
      </c>
      <c r="C11" s="10">
        <v>0</v>
      </c>
      <c r="D11" s="10">
        <v>0</v>
      </c>
      <c r="E11" s="10">
        <f t="shared" si="1"/>
        <v>0</v>
      </c>
      <c r="F11" s="10">
        <v>0</v>
      </c>
      <c r="G11" s="10">
        <v>1625</v>
      </c>
      <c r="H11" s="10">
        <v>70423</v>
      </c>
      <c r="I11" s="10">
        <v>11059</v>
      </c>
      <c r="J11" s="10">
        <f t="shared" si="2"/>
        <v>59364</v>
      </c>
      <c r="K11" s="10">
        <v>883891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3"/>
        <v>0</v>
      </c>
      <c r="U11" s="10">
        <v>0</v>
      </c>
      <c r="V11" s="10">
        <v>0</v>
      </c>
      <c r="W11" s="10">
        <v>0</v>
      </c>
      <c r="X11" s="10">
        <v>0</v>
      </c>
      <c r="Y11" s="10">
        <f t="shared" si="4"/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f t="shared" si="5"/>
        <v>0</v>
      </c>
      <c r="AE11" s="10">
        <v>0</v>
      </c>
    </row>
    <row r="12" spans="1:31" x14ac:dyDescent="0.2">
      <c r="A12" s="9" t="s">
        <v>21</v>
      </c>
      <c r="B12" s="10">
        <v>12</v>
      </c>
      <c r="C12" s="10">
        <v>458</v>
      </c>
      <c r="D12" s="10">
        <v>0</v>
      </c>
      <c r="E12" s="10">
        <f t="shared" si="1"/>
        <v>458</v>
      </c>
      <c r="F12" s="10">
        <v>10528</v>
      </c>
      <c r="G12" s="10">
        <v>282</v>
      </c>
      <c r="H12" s="10">
        <v>9091</v>
      </c>
      <c r="I12" s="10">
        <v>1915</v>
      </c>
      <c r="J12" s="10">
        <f t="shared" si="2"/>
        <v>7176</v>
      </c>
      <c r="K12" s="10">
        <v>117071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f t="shared" si="3"/>
        <v>0</v>
      </c>
      <c r="U12" s="10">
        <v>0</v>
      </c>
      <c r="V12" s="10">
        <v>0</v>
      </c>
      <c r="W12" s="10">
        <v>0</v>
      </c>
      <c r="X12" s="10">
        <v>0</v>
      </c>
      <c r="Y12" s="10">
        <f t="shared" si="4"/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f t="shared" si="5"/>
        <v>0</v>
      </c>
      <c r="AE12" s="10">
        <v>0</v>
      </c>
    </row>
    <row r="13" spans="1:31" x14ac:dyDescent="0.2">
      <c r="A13" s="9" t="s">
        <v>22</v>
      </c>
      <c r="B13" s="10">
        <v>0</v>
      </c>
      <c r="C13" s="10">
        <v>0</v>
      </c>
      <c r="D13" s="10">
        <v>0</v>
      </c>
      <c r="E13" s="10">
        <f t="shared" si="1"/>
        <v>0</v>
      </c>
      <c r="F13" s="10">
        <v>0</v>
      </c>
      <c r="G13" s="10">
        <v>2234</v>
      </c>
      <c r="H13" s="10">
        <v>92042</v>
      </c>
      <c r="I13" s="10">
        <v>8158</v>
      </c>
      <c r="J13" s="10">
        <f t="shared" si="2"/>
        <v>83884</v>
      </c>
      <c r="K13" s="10">
        <v>1187141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f t="shared" si="3"/>
        <v>0</v>
      </c>
      <c r="U13" s="10">
        <v>0</v>
      </c>
      <c r="V13" s="10">
        <v>82</v>
      </c>
      <c r="W13" s="10">
        <v>992</v>
      </c>
      <c r="X13" s="10">
        <v>32</v>
      </c>
      <c r="Y13" s="10">
        <f t="shared" si="4"/>
        <v>960</v>
      </c>
      <c r="Z13" s="10">
        <v>4808</v>
      </c>
      <c r="AA13" s="10">
        <v>0</v>
      </c>
      <c r="AB13" s="10">
        <v>0</v>
      </c>
      <c r="AC13" s="10">
        <v>0</v>
      </c>
      <c r="AD13" s="10">
        <f t="shared" si="5"/>
        <v>0</v>
      </c>
      <c r="AE13" s="10">
        <v>0</v>
      </c>
    </row>
    <row r="14" spans="1:31" x14ac:dyDescent="0.2">
      <c r="A14" s="9" t="s">
        <v>23</v>
      </c>
      <c r="B14" s="10">
        <v>0</v>
      </c>
      <c r="C14" s="10">
        <v>0</v>
      </c>
      <c r="D14" s="10">
        <v>0</v>
      </c>
      <c r="E14" s="10">
        <f t="shared" si="1"/>
        <v>0</v>
      </c>
      <c r="F14" s="10">
        <v>0</v>
      </c>
      <c r="G14" s="10">
        <v>2559</v>
      </c>
      <c r="H14" s="10">
        <v>76774</v>
      </c>
      <c r="I14" s="10">
        <v>14502</v>
      </c>
      <c r="J14" s="10">
        <f t="shared" si="2"/>
        <v>62272</v>
      </c>
      <c r="K14" s="10">
        <v>810665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3"/>
        <v>0</v>
      </c>
      <c r="U14" s="10">
        <v>0</v>
      </c>
      <c r="V14" s="10">
        <v>273</v>
      </c>
      <c r="W14" s="10">
        <v>10919</v>
      </c>
      <c r="X14" s="10">
        <v>616</v>
      </c>
      <c r="Y14" s="10">
        <f t="shared" si="4"/>
        <v>10303</v>
      </c>
      <c r="Z14" s="10">
        <v>42433</v>
      </c>
      <c r="AA14" s="10">
        <v>0</v>
      </c>
      <c r="AB14" s="10">
        <v>0</v>
      </c>
      <c r="AC14" s="10">
        <v>0</v>
      </c>
      <c r="AD14" s="10">
        <f t="shared" si="5"/>
        <v>0</v>
      </c>
      <c r="AE14" s="10">
        <v>0</v>
      </c>
    </row>
    <row r="15" spans="1:31" x14ac:dyDescent="0.2">
      <c r="A15" s="9" t="s">
        <v>54</v>
      </c>
      <c r="B15" s="10">
        <v>0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1295</v>
      </c>
      <c r="H15" s="10">
        <v>54195</v>
      </c>
      <c r="I15" s="10">
        <v>6949</v>
      </c>
      <c r="J15" s="10">
        <f t="shared" si="2"/>
        <v>47246</v>
      </c>
      <c r="K15" s="10">
        <v>796933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f t="shared" si="3"/>
        <v>0</v>
      </c>
      <c r="U15" s="10">
        <v>0</v>
      </c>
      <c r="V15" s="10">
        <v>0</v>
      </c>
      <c r="W15" s="10">
        <v>0</v>
      </c>
      <c r="X15" s="10">
        <v>0</v>
      </c>
      <c r="Y15" s="10">
        <f t="shared" si="4"/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f t="shared" si="5"/>
        <v>0</v>
      </c>
      <c r="AE15" s="10">
        <v>0</v>
      </c>
    </row>
    <row r="16" spans="1:31" x14ac:dyDescent="0.2">
      <c r="A16" s="9" t="s">
        <v>25</v>
      </c>
      <c r="B16" s="10">
        <v>0</v>
      </c>
      <c r="C16" s="10">
        <v>0</v>
      </c>
      <c r="D16" s="10">
        <v>0</v>
      </c>
      <c r="E16" s="10">
        <f t="shared" si="1"/>
        <v>0</v>
      </c>
      <c r="F16" s="10">
        <v>0</v>
      </c>
      <c r="G16" s="10">
        <v>214</v>
      </c>
      <c r="H16" s="10">
        <v>586</v>
      </c>
      <c r="I16" s="10">
        <v>28</v>
      </c>
      <c r="J16" s="10">
        <f t="shared" si="2"/>
        <v>558</v>
      </c>
      <c r="K16" s="10">
        <v>7748</v>
      </c>
      <c r="L16" s="10">
        <v>63</v>
      </c>
      <c r="M16" s="10">
        <v>3881</v>
      </c>
      <c r="N16" s="10">
        <v>1163</v>
      </c>
      <c r="O16" s="10">
        <v>2718</v>
      </c>
      <c r="P16" s="10">
        <v>17327</v>
      </c>
      <c r="Q16" s="10">
        <v>0</v>
      </c>
      <c r="R16" s="10">
        <v>0</v>
      </c>
      <c r="S16" s="10">
        <v>0</v>
      </c>
      <c r="T16" s="10">
        <f t="shared" si="3"/>
        <v>0</v>
      </c>
      <c r="U16" s="10">
        <v>0</v>
      </c>
      <c r="V16" s="10">
        <v>0</v>
      </c>
      <c r="W16" s="10">
        <v>0</v>
      </c>
      <c r="X16" s="10">
        <v>0</v>
      </c>
      <c r="Y16" s="10">
        <f t="shared" si="4"/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f t="shared" si="5"/>
        <v>0</v>
      </c>
      <c r="AE16" s="10">
        <v>0</v>
      </c>
    </row>
    <row r="17" spans="1:31" x14ac:dyDescent="0.2">
      <c r="A17" s="9" t="s">
        <v>26</v>
      </c>
      <c r="B17" s="10">
        <v>0</v>
      </c>
      <c r="C17" s="10">
        <v>0</v>
      </c>
      <c r="D17" s="10">
        <v>0</v>
      </c>
      <c r="E17" s="10">
        <f t="shared" si="1"/>
        <v>0</v>
      </c>
      <c r="F17" s="10">
        <v>0</v>
      </c>
      <c r="G17" s="10">
        <v>4427</v>
      </c>
      <c r="H17" s="10">
        <v>212626</v>
      </c>
      <c r="I17" s="10">
        <v>32523</v>
      </c>
      <c r="J17" s="10">
        <f t="shared" si="2"/>
        <v>180103</v>
      </c>
      <c r="K17" s="10">
        <v>3614967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3"/>
        <v>0</v>
      </c>
      <c r="U17" s="10">
        <v>0</v>
      </c>
      <c r="V17" s="10">
        <v>21</v>
      </c>
      <c r="W17" s="10">
        <v>136</v>
      </c>
      <c r="X17" s="10">
        <v>5</v>
      </c>
      <c r="Y17" s="10">
        <f t="shared" si="4"/>
        <v>131</v>
      </c>
      <c r="Z17" s="10">
        <v>419</v>
      </c>
      <c r="AA17" s="10">
        <v>43</v>
      </c>
      <c r="AB17" s="10">
        <v>531</v>
      </c>
      <c r="AC17" s="10">
        <v>71</v>
      </c>
      <c r="AD17" s="10">
        <f t="shared" si="5"/>
        <v>460</v>
      </c>
      <c r="AE17" s="10">
        <v>2573</v>
      </c>
    </row>
    <row r="18" spans="1:31" x14ac:dyDescent="0.2">
      <c r="A18" s="9" t="s">
        <v>27</v>
      </c>
      <c r="B18" s="10">
        <v>195</v>
      </c>
      <c r="C18" s="10">
        <v>7231</v>
      </c>
      <c r="D18" s="10">
        <v>464</v>
      </c>
      <c r="E18" s="10">
        <f t="shared" si="1"/>
        <v>6767</v>
      </c>
      <c r="F18" s="10">
        <v>138661</v>
      </c>
      <c r="G18" s="10">
        <v>1297</v>
      </c>
      <c r="H18" s="10">
        <v>77101</v>
      </c>
      <c r="I18" s="10">
        <v>18302</v>
      </c>
      <c r="J18" s="10">
        <f t="shared" si="2"/>
        <v>58799</v>
      </c>
      <c r="K18" s="10">
        <v>1297486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f t="shared" si="3"/>
        <v>0</v>
      </c>
      <c r="U18" s="10">
        <v>0</v>
      </c>
      <c r="V18" s="10">
        <v>36</v>
      </c>
      <c r="W18" s="10">
        <v>1189</v>
      </c>
      <c r="X18" s="10">
        <v>95</v>
      </c>
      <c r="Y18" s="10">
        <f t="shared" si="4"/>
        <v>1094</v>
      </c>
      <c r="Z18" s="10">
        <v>3710</v>
      </c>
      <c r="AA18" s="10">
        <v>0</v>
      </c>
      <c r="AB18" s="10">
        <v>0</v>
      </c>
      <c r="AC18" s="10">
        <v>0</v>
      </c>
      <c r="AD18" s="10">
        <f t="shared" si="5"/>
        <v>0</v>
      </c>
      <c r="AE18" s="10">
        <v>0</v>
      </c>
    </row>
    <row r="19" spans="1:31" x14ac:dyDescent="0.2">
      <c r="A19" s="9" t="s">
        <v>28</v>
      </c>
      <c r="B19" s="10">
        <v>0</v>
      </c>
      <c r="C19" s="10">
        <v>0</v>
      </c>
      <c r="D19" s="10">
        <v>0</v>
      </c>
      <c r="E19" s="10">
        <f t="shared" si="1"/>
        <v>0</v>
      </c>
      <c r="F19" s="10">
        <v>0</v>
      </c>
      <c r="G19" s="10">
        <v>540</v>
      </c>
      <c r="H19" s="10">
        <v>23855</v>
      </c>
      <c r="I19" s="10">
        <v>5258</v>
      </c>
      <c r="J19" s="10">
        <f t="shared" si="2"/>
        <v>18597</v>
      </c>
      <c r="K19" s="10">
        <v>290665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f t="shared" si="3"/>
        <v>0</v>
      </c>
      <c r="U19" s="10">
        <v>0</v>
      </c>
      <c r="V19" s="10">
        <v>0</v>
      </c>
      <c r="W19" s="10">
        <v>0</v>
      </c>
      <c r="X19" s="10">
        <v>0</v>
      </c>
      <c r="Y19" s="10">
        <f t="shared" si="4"/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f t="shared" si="5"/>
        <v>0</v>
      </c>
      <c r="AE19" s="10">
        <v>0</v>
      </c>
    </row>
    <row r="20" spans="1:31" x14ac:dyDescent="0.2">
      <c r="A20" s="9" t="s">
        <v>29</v>
      </c>
      <c r="B20" s="10">
        <v>0</v>
      </c>
      <c r="C20" s="10">
        <v>0</v>
      </c>
      <c r="D20" s="10">
        <v>0</v>
      </c>
      <c r="E20" s="10">
        <f t="shared" si="1"/>
        <v>0</v>
      </c>
      <c r="F20" s="10">
        <v>0</v>
      </c>
      <c r="G20" s="10">
        <v>2463</v>
      </c>
      <c r="H20" s="10">
        <v>150114</v>
      </c>
      <c r="I20" s="10">
        <v>26632</v>
      </c>
      <c r="J20" s="10">
        <f t="shared" si="2"/>
        <v>123482</v>
      </c>
      <c r="K20" s="10">
        <v>1455487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f t="shared" si="3"/>
        <v>0</v>
      </c>
      <c r="U20" s="10">
        <v>0</v>
      </c>
      <c r="V20" s="10">
        <v>0</v>
      </c>
      <c r="W20" s="10">
        <v>0</v>
      </c>
      <c r="X20" s="10">
        <v>0</v>
      </c>
      <c r="Y20" s="10">
        <f t="shared" si="4"/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f t="shared" si="5"/>
        <v>0</v>
      </c>
      <c r="AE20" s="10">
        <v>0</v>
      </c>
    </row>
    <row r="21" spans="1:31" x14ac:dyDescent="0.2">
      <c r="A21" s="9" t="s">
        <v>30</v>
      </c>
      <c r="B21" s="10">
        <v>138</v>
      </c>
      <c r="C21" s="10">
        <v>9359</v>
      </c>
      <c r="D21" s="10">
        <v>1576</v>
      </c>
      <c r="E21" s="10">
        <f t="shared" si="1"/>
        <v>7783</v>
      </c>
      <c r="F21" s="10">
        <v>169578</v>
      </c>
      <c r="G21" s="10">
        <v>228</v>
      </c>
      <c r="H21" s="10">
        <v>5969</v>
      </c>
      <c r="I21" s="10">
        <v>1994</v>
      </c>
      <c r="J21" s="10">
        <f t="shared" si="2"/>
        <v>3975</v>
      </c>
      <c r="K21" s="10">
        <v>71302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7</v>
      </c>
      <c r="R21" s="10">
        <v>31</v>
      </c>
      <c r="S21" s="10">
        <v>0</v>
      </c>
      <c r="T21" s="10">
        <f t="shared" si="3"/>
        <v>31</v>
      </c>
      <c r="U21" s="10">
        <v>185</v>
      </c>
      <c r="V21" s="10">
        <v>40</v>
      </c>
      <c r="W21" s="10">
        <v>1016</v>
      </c>
      <c r="X21" s="10">
        <v>386</v>
      </c>
      <c r="Y21" s="10">
        <f t="shared" si="4"/>
        <v>630</v>
      </c>
      <c r="Z21" s="10">
        <v>3255</v>
      </c>
      <c r="AA21" s="10">
        <v>0</v>
      </c>
      <c r="AB21" s="10">
        <v>0</v>
      </c>
      <c r="AC21" s="10">
        <v>0</v>
      </c>
      <c r="AD21" s="10">
        <f t="shared" si="5"/>
        <v>0</v>
      </c>
      <c r="AE21" s="10">
        <v>0</v>
      </c>
    </row>
    <row r="22" spans="1:31" x14ac:dyDescent="0.2">
      <c r="A22" s="9" t="s">
        <v>31</v>
      </c>
      <c r="B22" s="10">
        <v>0</v>
      </c>
      <c r="C22" s="10">
        <v>0</v>
      </c>
      <c r="D22" s="10">
        <v>0</v>
      </c>
      <c r="E22" s="10">
        <f t="shared" si="1"/>
        <v>0</v>
      </c>
      <c r="F22" s="10">
        <v>0</v>
      </c>
      <c r="G22" s="10">
        <v>853</v>
      </c>
      <c r="H22" s="10">
        <v>41361</v>
      </c>
      <c r="I22" s="10">
        <v>4459</v>
      </c>
      <c r="J22" s="10">
        <f t="shared" si="2"/>
        <v>36902</v>
      </c>
      <c r="K22" s="10">
        <v>456939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f t="shared" ref="T22" si="6">R22-S22</f>
        <v>0</v>
      </c>
      <c r="U22" s="10">
        <v>0</v>
      </c>
      <c r="V22" s="10">
        <v>50</v>
      </c>
      <c r="W22" s="10">
        <v>1825</v>
      </c>
      <c r="X22" s="10">
        <v>460</v>
      </c>
      <c r="Y22" s="10">
        <f t="shared" si="4"/>
        <v>1365</v>
      </c>
      <c r="Z22" s="10">
        <v>6565</v>
      </c>
      <c r="AA22" s="10">
        <v>0</v>
      </c>
      <c r="AB22" s="10">
        <v>0</v>
      </c>
      <c r="AC22" s="10">
        <v>0</v>
      </c>
      <c r="AD22" s="10">
        <f t="shared" si="5"/>
        <v>0</v>
      </c>
      <c r="AE22" s="10">
        <v>0</v>
      </c>
    </row>
    <row r="23" spans="1:31" s="7" customFormat="1" x14ac:dyDescent="0.2">
      <c r="A23" s="8" t="s">
        <v>55</v>
      </c>
      <c r="B23" s="11">
        <f t="shared" ref="B23:F23" si="7">SUM(B3:B22)</f>
        <v>520</v>
      </c>
      <c r="C23" s="11">
        <f t="shared" si="7"/>
        <v>26678</v>
      </c>
      <c r="D23" s="11">
        <f t="shared" si="7"/>
        <v>3478</v>
      </c>
      <c r="E23" s="11">
        <f t="shared" si="7"/>
        <v>23200</v>
      </c>
      <c r="F23" s="11">
        <f>SUM(F3:F22)</f>
        <v>454349</v>
      </c>
      <c r="G23" s="11">
        <f t="shared" ref="G23:AE23" si="8">SUM(G3:G22)</f>
        <v>27888</v>
      </c>
      <c r="H23" s="11">
        <f t="shared" si="8"/>
        <v>1460425</v>
      </c>
      <c r="I23" s="11">
        <f t="shared" si="8"/>
        <v>230218</v>
      </c>
      <c r="J23" s="11">
        <f t="shared" si="8"/>
        <v>1230207</v>
      </c>
      <c r="K23" s="11">
        <f t="shared" si="8"/>
        <v>18607982</v>
      </c>
      <c r="L23" s="11">
        <f t="shared" si="8"/>
        <v>959</v>
      </c>
      <c r="M23" s="11">
        <f t="shared" si="8"/>
        <v>52430</v>
      </c>
      <c r="N23" s="11">
        <f t="shared" si="8"/>
        <v>4086</v>
      </c>
      <c r="O23" s="11">
        <f t="shared" si="8"/>
        <v>48345</v>
      </c>
      <c r="P23" s="11">
        <f t="shared" si="8"/>
        <v>243122</v>
      </c>
      <c r="Q23" s="11">
        <f t="shared" si="8"/>
        <v>310</v>
      </c>
      <c r="R23" s="11">
        <f t="shared" si="8"/>
        <v>14395</v>
      </c>
      <c r="S23" s="11">
        <f t="shared" si="8"/>
        <v>684</v>
      </c>
      <c r="T23" s="11">
        <f t="shared" si="8"/>
        <v>13711</v>
      </c>
      <c r="U23" s="11">
        <f t="shared" si="8"/>
        <v>62777</v>
      </c>
      <c r="V23" s="11">
        <f t="shared" si="8"/>
        <v>773</v>
      </c>
      <c r="W23" s="11">
        <f t="shared" si="8"/>
        <v>22769</v>
      </c>
      <c r="X23" s="11">
        <f t="shared" si="8"/>
        <v>2061</v>
      </c>
      <c r="Y23" s="11">
        <f t="shared" si="8"/>
        <v>20708</v>
      </c>
      <c r="Z23" s="11">
        <f t="shared" si="8"/>
        <v>93685</v>
      </c>
      <c r="AA23" s="11">
        <f t="shared" si="8"/>
        <v>586</v>
      </c>
      <c r="AB23" s="11">
        <f t="shared" si="8"/>
        <v>28539</v>
      </c>
      <c r="AC23" s="11">
        <f t="shared" si="8"/>
        <v>3608</v>
      </c>
      <c r="AD23" s="11">
        <f t="shared" si="8"/>
        <v>24931</v>
      </c>
      <c r="AE23" s="11">
        <f t="shared" si="8"/>
        <v>110274</v>
      </c>
    </row>
    <row r="25" spans="1:31" x14ac:dyDescent="0.2">
      <c r="M25" s="15"/>
      <c r="O25" s="25"/>
      <c r="Q25" s="25"/>
      <c r="R25" s="25"/>
    </row>
    <row r="26" spans="1:31" x14ac:dyDescent="0.2">
      <c r="O26" s="25"/>
      <c r="Q26" s="25"/>
      <c r="R26" s="25"/>
    </row>
    <row r="28" spans="1:31" x14ac:dyDescent="0.2">
      <c r="O28" s="25"/>
      <c r="Q28" s="25"/>
      <c r="R28" s="25"/>
    </row>
    <row r="29" spans="1:31" x14ac:dyDescent="0.2">
      <c r="O29" s="19"/>
      <c r="P29" s="25"/>
      <c r="Q29" s="25"/>
      <c r="R29" s="25"/>
    </row>
    <row r="32" spans="1:31" x14ac:dyDescent="0.2">
      <c r="O32" s="25"/>
      <c r="Q32" s="25"/>
      <c r="R32" s="25"/>
    </row>
    <row r="38" spans="15:18" x14ac:dyDescent="0.2">
      <c r="O38" s="25"/>
      <c r="P38" s="25"/>
      <c r="Q38" s="25"/>
      <c r="R38" s="25"/>
    </row>
    <row r="45" spans="15:18" x14ac:dyDescent="0.2">
      <c r="O45" s="19"/>
      <c r="P45" s="25"/>
      <c r="Q45" s="25"/>
      <c r="R45" s="19"/>
    </row>
  </sheetData>
  <mergeCells count="6">
    <mergeCell ref="AA1:AE1"/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CE35E-1EA7-4C4B-958A-D0CB83EB1BB9}">
  <dimension ref="A1:Z23"/>
  <sheetViews>
    <sheetView zoomScale="140" zoomScaleNormal="140" workbookViewId="0">
      <pane xSplit="1" ySplit="2" topLeftCell="L4" activePane="bottomRight" state="frozen"/>
      <selection pane="topRight" activeCell="B1" sqref="B1"/>
      <selection pane="bottomLeft" activeCell="A3" sqref="A3"/>
      <selection pane="bottomRight" activeCell="D14" sqref="D14"/>
    </sheetView>
  </sheetViews>
  <sheetFormatPr baseColWidth="10" defaultColWidth="18" defaultRowHeight="16" x14ac:dyDescent="0.2"/>
  <cols>
    <col min="1" max="1" width="18.6640625" style="24" bestFit="1" customWidth="1"/>
    <col min="2" max="2" width="9.5" style="24" bestFit="1" customWidth="1"/>
    <col min="3" max="3" width="20.1640625" style="24" bestFit="1" customWidth="1"/>
    <col min="4" max="4" width="19" style="24" bestFit="1" customWidth="1"/>
    <col min="5" max="5" width="24.33203125" style="24" bestFit="1" customWidth="1"/>
    <col min="6" max="6" width="15.5" style="24" bestFit="1" customWidth="1"/>
    <col min="7" max="7" width="9.5" style="24" bestFit="1" customWidth="1"/>
    <col min="8" max="8" width="20.1640625" style="24" bestFit="1" customWidth="1"/>
    <col min="9" max="9" width="19" style="24" bestFit="1" customWidth="1"/>
    <col min="10" max="10" width="24.33203125" style="24" bestFit="1" customWidth="1"/>
    <col min="11" max="11" width="15.5" style="24" bestFit="1" customWidth="1"/>
    <col min="12" max="12" width="9.5" style="24" bestFit="1" customWidth="1"/>
    <col min="13" max="13" width="20.1640625" style="24" bestFit="1" customWidth="1"/>
    <col min="14" max="14" width="19" style="24" bestFit="1" customWidth="1"/>
    <col min="15" max="15" width="24.33203125" style="24" bestFit="1" customWidth="1"/>
    <col min="16" max="16" width="15.5" style="24" bestFit="1" customWidth="1"/>
    <col min="17" max="17" width="9.5" style="24" bestFit="1" customWidth="1"/>
    <col min="18" max="18" width="20.1640625" style="24" bestFit="1" customWidth="1"/>
    <col min="19" max="19" width="19" style="24" bestFit="1" customWidth="1"/>
    <col min="20" max="20" width="24.33203125" style="24" bestFit="1" customWidth="1"/>
    <col min="21" max="21" width="15.5" style="24" bestFit="1" customWidth="1"/>
    <col min="22" max="22" width="9.5" style="24" bestFit="1" customWidth="1"/>
    <col min="23" max="23" width="20.1640625" style="24" bestFit="1" customWidth="1"/>
    <col min="24" max="24" width="19" style="24" bestFit="1" customWidth="1"/>
    <col min="25" max="25" width="24.33203125" style="24" bestFit="1" customWidth="1"/>
    <col min="26" max="26" width="15.5" style="24" bestFit="1" customWidth="1"/>
    <col min="27" max="16384" width="18" style="24"/>
  </cols>
  <sheetData>
    <row r="1" spans="1:26" s="13" customFormat="1" x14ac:dyDescent="0.2">
      <c r="A1" s="16"/>
      <c r="B1" s="28" t="s">
        <v>56</v>
      </c>
      <c r="C1" s="28"/>
      <c r="D1" s="28"/>
      <c r="E1" s="28"/>
      <c r="F1" s="28"/>
      <c r="G1" s="28" t="s">
        <v>143</v>
      </c>
      <c r="H1" s="28"/>
      <c r="I1" s="28"/>
      <c r="J1" s="28"/>
      <c r="K1" s="28"/>
      <c r="L1" s="28" t="s">
        <v>144</v>
      </c>
      <c r="M1" s="28"/>
      <c r="N1" s="28"/>
      <c r="O1" s="28"/>
      <c r="P1" s="28"/>
      <c r="Q1" s="28" t="s">
        <v>145</v>
      </c>
      <c r="R1" s="28"/>
      <c r="S1" s="28"/>
      <c r="T1" s="28"/>
      <c r="U1" s="28"/>
      <c r="V1" s="28" t="s">
        <v>146</v>
      </c>
      <c r="W1" s="28"/>
      <c r="X1" s="28"/>
      <c r="Y1" s="28"/>
      <c r="Z1" s="28"/>
    </row>
    <row r="2" spans="1:26" s="13" customFormat="1" x14ac:dyDescent="0.2">
      <c r="A2" s="16" t="s">
        <v>0</v>
      </c>
      <c r="B2" s="16" t="s">
        <v>50</v>
      </c>
      <c r="C2" s="16" t="s">
        <v>136</v>
      </c>
      <c r="D2" s="16" t="s">
        <v>137</v>
      </c>
      <c r="E2" s="16" t="s">
        <v>138</v>
      </c>
      <c r="F2" s="16" t="s">
        <v>111</v>
      </c>
      <c r="G2" s="16" t="s">
        <v>50</v>
      </c>
      <c r="H2" s="16" t="s">
        <v>136</v>
      </c>
      <c r="I2" s="16" t="s">
        <v>137</v>
      </c>
      <c r="J2" s="16" t="s">
        <v>138</v>
      </c>
      <c r="K2" s="16" t="s">
        <v>111</v>
      </c>
      <c r="L2" s="16" t="s">
        <v>50</v>
      </c>
      <c r="M2" s="16" t="s">
        <v>136</v>
      </c>
      <c r="N2" s="16" t="s">
        <v>137</v>
      </c>
      <c r="O2" s="16" t="s">
        <v>138</v>
      </c>
      <c r="P2" s="16" t="s">
        <v>111</v>
      </c>
      <c r="Q2" s="16" t="s">
        <v>50</v>
      </c>
      <c r="R2" s="16" t="s">
        <v>136</v>
      </c>
      <c r="S2" s="16" t="s">
        <v>137</v>
      </c>
      <c r="T2" s="16" t="s">
        <v>138</v>
      </c>
      <c r="U2" s="16" t="s">
        <v>111</v>
      </c>
      <c r="V2" s="16" t="s">
        <v>50</v>
      </c>
      <c r="W2" s="16" t="s">
        <v>136</v>
      </c>
      <c r="X2" s="16" t="s">
        <v>137</v>
      </c>
      <c r="Y2" s="16" t="s">
        <v>138</v>
      </c>
      <c r="Z2" s="16" t="s">
        <v>111</v>
      </c>
    </row>
    <row r="3" spans="1:26" x14ac:dyDescent="0.2">
      <c r="A3" s="10" t="s">
        <v>12</v>
      </c>
      <c r="B3" s="10">
        <v>14</v>
      </c>
      <c r="C3" s="10">
        <v>239</v>
      </c>
      <c r="D3" s="10">
        <v>3</v>
      </c>
      <c r="E3" s="10">
        <f>C3-D3</f>
        <v>236</v>
      </c>
      <c r="F3" s="10">
        <v>760</v>
      </c>
      <c r="G3" s="10">
        <v>14</v>
      </c>
      <c r="H3" s="10">
        <v>35</v>
      </c>
      <c r="I3" s="10">
        <v>0</v>
      </c>
      <c r="J3" s="10">
        <f>H3-I3</f>
        <v>35</v>
      </c>
      <c r="K3" s="10">
        <v>196</v>
      </c>
      <c r="L3" s="10">
        <v>0</v>
      </c>
      <c r="M3" s="10">
        <v>0</v>
      </c>
      <c r="N3" s="10">
        <v>0</v>
      </c>
      <c r="O3" s="10">
        <f>M3-N3</f>
        <v>0</v>
      </c>
      <c r="P3" s="10">
        <v>0</v>
      </c>
      <c r="Q3" s="10">
        <v>0</v>
      </c>
      <c r="R3" s="10">
        <v>0</v>
      </c>
      <c r="S3" s="10">
        <v>0</v>
      </c>
      <c r="T3" s="10">
        <f>R3-S3</f>
        <v>0</v>
      </c>
      <c r="U3" s="10">
        <v>0</v>
      </c>
      <c r="V3" s="10">
        <v>0</v>
      </c>
      <c r="W3" s="10">
        <v>0</v>
      </c>
      <c r="X3" s="10">
        <v>0</v>
      </c>
      <c r="Y3" s="10">
        <f>W3-X3</f>
        <v>0</v>
      </c>
      <c r="Z3" s="10">
        <v>0</v>
      </c>
    </row>
    <row r="4" spans="1:26" x14ac:dyDescent="0.2">
      <c r="A4" s="10" t="s">
        <v>13</v>
      </c>
      <c r="B4" s="10">
        <v>0</v>
      </c>
      <c r="C4" s="10">
        <v>0</v>
      </c>
      <c r="D4" s="10">
        <v>0</v>
      </c>
      <c r="E4" s="10">
        <f t="shared" ref="E4:E22" si="0">C4-D4</f>
        <v>0</v>
      </c>
      <c r="F4" s="10">
        <v>0</v>
      </c>
      <c r="G4" s="10">
        <v>0</v>
      </c>
      <c r="H4" s="10">
        <v>0</v>
      </c>
      <c r="I4" s="10">
        <v>0</v>
      </c>
      <c r="J4" s="10">
        <f t="shared" ref="J4:J22" si="1">H4-I4</f>
        <v>0</v>
      </c>
      <c r="K4" s="10">
        <v>0</v>
      </c>
      <c r="L4" s="10">
        <v>9</v>
      </c>
      <c r="M4" s="10">
        <v>28</v>
      </c>
      <c r="N4" s="10">
        <v>0</v>
      </c>
      <c r="O4" s="10">
        <f t="shared" ref="O4:O22" si="2">M4-N4</f>
        <v>28</v>
      </c>
      <c r="P4" s="10">
        <v>142</v>
      </c>
      <c r="Q4" s="10">
        <v>0</v>
      </c>
      <c r="R4" s="10">
        <v>0</v>
      </c>
      <c r="S4" s="10">
        <v>0</v>
      </c>
      <c r="T4" s="10">
        <f t="shared" ref="T4:T22" si="3">R4-S4</f>
        <v>0</v>
      </c>
      <c r="U4" s="10">
        <v>0</v>
      </c>
      <c r="V4" s="10">
        <v>0</v>
      </c>
      <c r="W4" s="10">
        <v>0</v>
      </c>
      <c r="X4" s="10">
        <v>0</v>
      </c>
      <c r="Y4" s="10">
        <f t="shared" ref="Y4:Y22" si="4">W4-X4</f>
        <v>0</v>
      </c>
      <c r="Z4" s="10">
        <v>0</v>
      </c>
    </row>
    <row r="5" spans="1:26" x14ac:dyDescent="0.2">
      <c r="A5" s="10" t="s">
        <v>14</v>
      </c>
      <c r="B5" s="10">
        <v>0</v>
      </c>
      <c r="C5" s="10">
        <v>0</v>
      </c>
      <c r="D5" s="10">
        <v>0</v>
      </c>
      <c r="E5" s="10">
        <f t="shared" si="0"/>
        <v>0</v>
      </c>
      <c r="F5" s="10">
        <v>0</v>
      </c>
      <c r="G5" s="10">
        <v>18</v>
      </c>
      <c r="H5" s="10">
        <v>27</v>
      </c>
      <c r="I5" s="10">
        <v>0</v>
      </c>
      <c r="J5" s="10">
        <f t="shared" si="1"/>
        <v>27</v>
      </c>
      <c r="K5" s="10">
        <v>228</v>
      </c>
      <c r="L5" s="10">
        <v>8</v>
      </c>
      <c r="M5" s="10">
        <v>16</v>
      </c>
      <c r="N5" s="10">
        <v>0</v>
      </c>
      <c r="O5" s="10">
        <f t="shared" si="2"/>
        <v>16</v>
      </c>
      <c r="P5" s="10">
        <v>80</v>
      </c>
      <c r="Q5" s="10">
        <v>0</v>
      </c>
      <c r="R5" s="10">
        <v>0</v>
      </c>
      <c r="S5" s="10">
        <v>0</v>
      </c>
      <c r="T5" s="10">
        <f t="shared" si="3"/>
        <v>0</v>
      </c>
      <c r="U5" s="10">
        <v>0</v>
      </c>
      <c r="V5" s="10">
        <v>0</v>
      </c>
      <c r="W5" s="10">
        <v>0</v>
      </c>
      <c r="X5" s="10">
        <v>0</v>
      </c>
      <c r="Y5" s="10">
        <f t="shared" si="4"/>
        <v>0</v>
      </c>
      <c r="Z5" s="10">
        <v>0</v>
      </c>
    </row>
    <row r="6" spans="1:26" x14ac:dyDescent="0.2">
      <c r="A6" s="10" t="s">
        <v>15</v>
      </c>
      <c r="B6" s="10">
        <v>0</v>
      </c>
      <c r="C6" s="10">
        <v>0</v>
      </c>
      <c r="D6" s="10">
        <v>0</v>
      </c>
      <c r="E6" s="10">
        <f t="shared" si="0"/>
        <v>0</v>
      </c>
      <c r="F6" s="10">
        <v>0</v>
      </c>
      <c r="G6" s="10">
        <v>0</v>
      </c>
      <c r="H6" s="10">
        <v>0</v>
      </c>
      <c r="I6" s="10">
        <v>0</v>
      </c>
      <c r="J6" s="10">
        <f t="shared" si="1"/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si="2"/>
        <v>0</v>
      </c>
      <c r="P6" s="10">
        <v>0</v>
      </c>
      <c r="Q6" s="10">
        <v>0</v>
      </c>
      <c r="R6" s="10">
        <v>0</v>
      </c>
      <c r="S6" s="10">
        <v>0</v>
      </c>
      <c r="T6" s="10">
        <f t="shared" si="3"/>
        <v>0</v>
      </c>
      <c r="U6" s="10">
        <v>0</v>
      </c>
      <c r="V6" s="10">
        <v>0</v>
      </c>
      <c r="W6" s="10">
        <v>0</v>
      </c>
      <c r="X6" s="10">
        <v>0</v>
      </c>
      <c r="Y6" s="10">
        <f t="shared" si="4"/>
        <v>0</v>
      </c>
      <c r="Z6" s="10">
        <v>0</v>
      </c>
    </row>
    <row r="7" spans="1:26" x14ac:dyDescent="0.2">
      <c r="A7" s="10" t="s">
        <v>16</v>
      </c>
      <c r="B7" s="10">
        <v>106</v>
      </c>
      <c r="C7" s="10">
        <v>3903</v>
      </c>
      <c r="D7" s="10">
        <v>0</v>
      </c>
      <c r="E7" s="10">
        <f t="shared" si="0"/>
        <v>3903</v>
      </c>
      <c r="F7" s="10">
        <v>11666</v>
      </c>
      <c r="G7" s="10">
        <v>0</v>
      </c>
      <c r="H7" s="10">
        <v>0</v>
      </c>
      <c r="I7" s="10">
        <v>0</v>
      </c>
      <c r="J7" s="10">
        <f t="shared" si="1"/>
        <v>0</v>
      </c>
      <c r="K7" s="10">
        <v>0</v>
      </c>
      <c r="L7" s="10">
        <v>8</v>
      </c>
      <c r="M7" s="10">
        <v>155</v>
      </c>
      <c r="N7" s="10">
        <v>47</v>
      </c>
      <c r="O7" s="10">
        <f t="shared" si="2"/>
        <v>108</v>
      </c>
      <c r="P7" s="10">
        <v>620</v>
      </c>
      <c r="Q7" s="10">
        <v>0</v>
      </c>
      <c r="R7" s="10">
        <v>0</v>
      </c>
      <c r="S7" s="10">
        <v>0</v>
      </c>
      <c r="T7" s="10">
        <f t="shared" si="3"/>
        <v>0</v>
      </c>
      <c r="U7" s="10">
        <v>0</v>
      </c>
      <c r="V7" s="10">
        <v>0</v>
      </c>
      <c r="W7" s="10">
        <v>0</v>
      </c>
      <c r="X7" s="10">
        <v>0</v>
      </c>
      <c r="Y7" s="10">
        <f t="shared" si="4"/>
        <v>0</v>
      </c>
      <c r="Z7" s="10">
        <v>0</v>
      </c>
    </row>
    <row r="8" spans="1:26" x14ac:dyDescent="0.2">
      <c r="A8" s="10" t="s">
        <v>17</v>
      </c>
      <c r="B8" s="10">
        <v>0</v>
      </c>
      <c r="C8" s="10">
        <v>0</v>
      </c>
      <c r="D8" s="10">
        <v>0</v>
      </c>
      <c r="E8" s="10">
        <f t="shared" si="0"/>
        <v>0</v>
      </c>
      <c r="F8" s="10">
        <v>0</v>
      </c>
      <c r="G8" s="10">
        <v>0</v>
      </c>
      <c r="H8" s="10">
        <v>0</v>
      </c>
      <c r="I8" s="10">
        <v>0</v>
      </c>
      <c r="J8" s="10">
        <f t="shared" si="1"/>
        <v>0</v>
      </c>
      <c r="K8" s="10">
        <v>0</v>
      </c>
      <c r="L8" s="10">
        <v>5</v>
      </c>
      <c r="M8" s="10">
        <v>10</v>
      </c>
      <c r="N8" s="10">
        <v>0</v>
      </c>
      <c r="O8" s="10">
        <f t="shared" si="2"/>
        <v>10</v>
      </c>
      <c r="P8" s="10">
        <v>78</v>
      </c>
      <c r="Q8" s="10">
        <v>76</v>
      </c>
      <c r="R8" s="10">
        <v>1432</v>
      </c>
      <c r="S8" s="10">
        <v>5</v>
      </c>
      <c r="T8" s="10">
        <f t="shared" si="3"/>
        <v>1427</v>
      </c>
      <c r="U8" s="10">
        <v>5292</v>
      </c>
      <c r="V8" s="10">
        <v>0</v>
      </c>
      <c r="W8" s="10">
        <v>0</v>
      </c>
      <c r="X8" s="10">
        <v>0</v>
      </c>
      <c r="Y8" s="10">
        <f t="shared" si="4"/>
        <v>0</v>
      </c>
      <c r="Z8" s="10">
        <v>0</v>
      </c>
    </row>
    <row r="9" spans="1:26" x14ac:dyDescent="0.2">
      <c r="A9" s="10" t="s">
        <v>18</v>
      </c>
      <c r="B9" s="10">
        <v>0</v>
      </c>
      <c r="C9" s="10">
        <v>0</v>
      </c>
      <c r="D9" s="10">
        <v>0</v>
      </c>
      <c r="E9" s="10">
        <f t="shared" si="0"/>
        <v>0</v>
      </c>
      <c r="F9" s="10">
        <v>0</v>
      </c>
      <c r="G9" s="10">
        <v>0</v>
      </c>
      <c r="H9" s="10">
        <v>0</v>
      </c>
      <c r="I9" s="10">
        <v>0</v>
      </c>
      <c r="J9" s="10">
        <f t="shared" si="1"/>
        <v>0</v>
      </c>
      <c r="K9" s="10">
        <v>0</v>
      </c>
      <c r="L9" s="10">
        <v>92</v>
      </c>
      <c r="M9" s="10">
        <v>2162</v>
      </c>
      <c r="N9" s="10">
        <v>23</v>
      </c>
      <c r="O9" s="10">
        <f t="shared" si="2"/>
        <v>2139</v>
      </c>
      <c r="P9" s="10">
        <v>7407</v>
      </c>
      <c r="Q9" s="10">
        <v>63</v>
      </c>
      <c r="R9" s="10">
        <v>847</v>
      </c>
      <c r="S9" s="10">
        <v>145</v>
      </c>
      <c r="T9" s="10">
        <f t="shared" si="3"/>
        <v>702</v>
      </c>
      <c r="U9" s="10">
        <v>4361</v>
      </c>
      <c r="V9" s="10">
        <v>0</v>
      </c>
      <c r="W9" s="10">
        <v>0</v>
      </c>
      <c r="X9" s="10">
        <v>0</v>
      </c>
      <c r="Y9" s="10">
        <f t="shared" si="4"/>
        <v>0</v>
      </c>
      <c r="Z9" s="10">
        <v>0</v>
      </c>
    </row>
    <row r="10" spans="1:26" x14ac:dyDescent="0.2">
      <c r="A10" s="10" t="s">
        <v>19</v>
      </c>
      <c r="B10" s="10">
        <v>0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0</v>
      </c>
      <c r="H10" s="10">
        <v>0</v>
      </c>
      <c r="I10" s="10">
        <v>0</v>
      </c>
      <c r="J10" s="10">
        <f t="shared" si="1"/>
        <v>0</v>
      </c>
      <c r="K10" s="10">
        <v>0</v>
      </c>
      <c r="L10" s="10">
        <v>0</v>
      </c>
      <c r="M10" s="10">
        <v>0</v>
      </c>
      <c r="N10" s="10">
        <v>0</v>
      </c>
      <c r="O10" s="10">
        <f t="shared" si="2"/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3"/>
        <v>0</v>
      </c>
      <c r="U10" s="10">
        <v>0</v>
      </c>
      <c r="V10" s="10">
        <v>0</v>
      </c>
      <c r="W10" s="10">
        <v>0</v>
      </c>
      <c r="X10" s="10">
        <v>0</v>
      </c>
      <c r="Y10" s="10">
        <f t="shared" si="4"/>
        <v>0</v>
      </c>
      <c r="Z10" s="10">
        <v>0</v>
      </c>
    </row>
    <row r="11" spans="1:26" x14ac:dyDescent="0.2">
      <c r="A11" s="10" t="s">
        <v>20</v>
      </c>
      <c r="B11" s="10">
        <v>0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96</v>
      </c>
      <c r="H11" s="10">
        <v>898</v>
      </c>
      <c r="I11" s="10">
        <v>165</v>
      </c>
      <c r="J11" s="10">
        <f t="shared" si="1"/>
        <v>733</v>
      </c>
      <c r="K11" s="10">
        <v>2256</v>
      </c>
      <c r="L11" s="10">
        <v>429</v>
      </c>
      <c r="M11" s="10">
        <v>2727</v>
      </c>
      <c r="N11" s="10">
        <v>456</v>
      </c>
      <c r="O11" s="10">
        <f t="shared" si="2"/>
        <v>2271</v>
      </c>
      <c r="P11" s="10">
        <v>10231</v>
      </c>
      <c r="Q11" s="10">
        <v>367</v>
      </c>
      <c r="R11" s="10">
        <v>3296</v>
      </c>
      <c r="S11" s="10">
        <v>697</v>
      </c>
      <c r="T11" s="10">
        <f t="shared" si="3"/>
        <v>2599</v>
      </c>
      <c r="U11" s="10">
        <v>10812</v>
      </c>
      <c r="V11" s="10">
        <v>15</v>
      </c>
      <c r="W11" s="10">
        <v>136</v>
      </c>
      <c r="X11" s="10">
        <v>0</v>
      </c>
      <c r="Y11" s="10">
        <f t="shared" si="4"/>
        <v>136</v>
      </c>
      <c r="Z11" s="10">
        <v>188</v>
      </c>
    </row>
    <row r="12" spans="1:26" x14ac:dyDescent="0.2">
      <c r="A12" s="10" t="s">
        <v>21</v>
      </c>
      <c r="B12" s="10">
        <v>0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v>0</v>
      </c>
      <c r="I12" s="10">
        <v>0</v>
      </c>
      <c r="J12" s="10">
        <f t="shared" si="1"/>
        <v>0</v>
      </c>
      <c r="K12" s="10">
        <v>0</v>
      </c>
      <c r="L12" s="10">
        <v>28</v>
      </c>
      <c r="M12" s="10">
        <v>170</v>
      </c>
      <c r="N12" s="10">
        <v>0</v>
      </c>
      <c r="O12" s="10">
        <f t="shared" si="2"/>
        <v>170</v>
      </c>
      <c r="P12" s="10">
        <v>963</v>
      </c>
      <c r="Q12" s="10">
        <v>26</v>
      </c>
      <c r="R12" s="10">
        <v>309</v>
      </c>
      <c r="S12" s="10">
        <v>105</v>
      </c>
      <c r="T12" s="10">
        <f t="shared" si="3"/>
        <v>204</v>
      </c>
      <c r="U12" s="10">
        <v>797</v>
      </c>
      <c r="V12" s="10">
        <v>0</v>
      </c>
      <c r="W12" s="10">
        <v>0</v>
      </c>
      <c r="X12" s="10">
        <v>0</v>
      </c>
      <c r="Y12" s="10">
        <f t="shared" si="4"/>
        <v>0</v>
      </c>
      <c r="Z12" s="10">
        <v>0</v>
      </c>
    </row>
    <row r="13" spans="1:26" x14ac:dyDescent="0.2">
      <c r="A13" s="10" t="s">
        <v>22</v>
      </c>
      <c r="B13" s="10">
        <v>0</v>
      </c>
      <c r="C13" s="10">
        <v>0</v>
      </c>
      <c r="D13" s="10">
        <v>0</v>
      </c>
      <c r="E13" s="10">
        <f t="shared" si="0"/>
        <v>0</v>
      </c>
      <c r="F13" s="10">
        <v>0</v>
      </c>
      <c r="G13" s="10">
        <v>9</v>
      </c>
      <c r="H13" s="10">
        <v>9</v>
      </c>
      <c r="I13" s="10">
        <v>0</v>
      </c>
      <c r="J13" s="10">
        <f t="shared" si="1"/>
        <v>9</v>
      </c>
      <c r="K13" s="10">
        <v>9</v>
      </c>
      <c r="L13" s="10">
        <v>101</v>
      </c>
      <c r="M13" s="10">
        <v>1634</v>
      </c>
      <c r="N13" s="10">
        <v>0</v>
      </c>
      <c r="O13" s="10">
        <f t="shared" si="2"/>
        <v>1634</v>
      </c>
      <c r="P13" s="10">
        <v>2737</v>
      </c>
      <c r="Q13" s="10">
        <v>120</v>
      </c>
      <c r="R13" s="10">
        <v>3001</v>
      </c>
      <c r="S13" s="10">
        <v>493</v>
      </c>
      <c r="T13" s="10">
        <f t="shared" si="3"/>
        <v>2508</v>
      </c>
      <c r="U13" s="10">
        <v>15050</v>
      </c>
      <c r="V13" s="10">
        <v>0</v>
      </c>
      <c r="W13" s="10">
        <v>0</v>
      </c>
      <c r="X13" s="10">
        <v>0</v>
      </c>
      <c r="Y13" s="10">
        <f t="shared" si="4"/>
        <v>0</v>
      </c>
      <c r="Z13" s="10">
        <v>0</v>
      </c>
    </row>
    <row r="14" spans="1:26" x14ac:dyDescent="0.2">
      <c r="A14" s="10" t="s">
        <v>23</v>
      </c>
      <c r="B14" s="10">
        <v>0</v>
      </c>
      <c r="C14" s="10">
        <v>0</v>
      </c>
      <c r="D14" s="10">
        <v>0</v>
      </c>
      <c r="E14" s="10">
        <f t="shared" si="0"/>
        <v>0</v>
      </c>
      <c r="F14" s="10">
        <v>0</v>
      </c>
      <c r="G14" s="10">
        <v>0</v>
      </c>
      <c r="H14" s="10">
        <v>0</v>
      </c>
      <c r="I14" s="10">
        <v>0</v>
      </c>
      <c r="J14" s="10">
        <f t="shared" si="1"/>
        <v>0</v>
      </c>
      <c r="K14" s="10">
        <v>0</v>
      </c>
      <c r="L14" s="10">
        <v>43</v>
      </c>
      <c r="M14" s="10">
        <v>498</v>
      </c>
      <c r="N14" s="10">
        <v>221</v>
      </c>
      <c r="O14" s="10">
        <f t="shared" si="2"/>
        <v>277</v>
      </c>
      <c r="P14" s="10">
        <v>521</v>
      </c>
      <c r="Q14" s="10">
        <v>0</v>
      </c>
      <c r="R14" s="10">
        <v>0</v>
      </c>
      <c r="S14" s="10">
        <v>0</v>
      </c>
      <c r="T14" s="10">
        <f t="shared" si="3"/>
        <v>0</v>
      </c>
      <c r="U14" s="10">
        <v>0</v>
      </c>
      <c r="V14" s="10">
        <v>0</v>
      </c>
      <c r="W14" s="10">
        <v>0</v>
      </c>
      <c r="X14" s="10">
        <v>0</v>
      </c>
      <c r="Y14" s="10">
        <f t="shared" si="4"/>
        <v>0</v>
      </c>
      <c r="Z14" s="10">
        <v>0</v>
      </c>
    </row>
    <row r="15" spans="1:26" x14ac:dyDescent="0.2">
      <c r="A15" s="10" t="s">
        <v>54</v>
      </c>
      <c r="B15" s="10">
        <v>0</v>
      </c>
      <c r="C15" s="10">
        <v>0</v>
      </c>
      <c r="D15" s="10">
        <v>0</v>
      </c>
      <c r="E15" s="10">
        <f t="shared" si="0"/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1"/>
        <v>0</v>
      </c>
      <c r="K15" s="10">
        <v>0</v>
      </c>
      <c r="L15" s="10">
        <v>0</v>
      </c>
      <c r="M15" s="10">
        <v>0</v>
      </c>
      <c r="N15" s="10">
        <v>0</v>
      </c>
      <c r="O15" s="10">
        <f t="shared" si="2"/>
        <v>0</v>
      </c>
      <c r="P15" s="10">
        <v>0</v>
      </c>
      <c r="Q15" s="10">
        <v>0</v>
      </c>
      <c r="R15" s="10">
        <v>0</v>
      </c>
      <c r="S15" s="10">
        <v>0</v>
      </c>
      <c r="T15" s="10">
        <f t="shared" si="3"/>
        <v>0</v>
      </c>
      <c r="U15" s="10">
        <v>0</v>
      </c>
      <c r="V15" s="10">
        <v>0</v>
      </c>
      <c r="W15" s="10">
        <v>0</v>
      </c>
      <c r="X15" s="10">
        <v>0</v>
      </c>
      <c r="Y15" s="10">
        <f t="shared" si="4"/>
        <v>0</v>
      </c>
      <c r="Z15" s="10">
        <v>0</v>
      </c>
    </row>
    <row r="16" spans="1:26" x14ac:dyDescent="0.2">
      <c r="A16" s="10" t="s">
        <v>25</v>
      </c>
      <c r="B16" s="10">
        <v>0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1"/>
        <v>0</v>
      </c>
      <c r="K16" s="10">
        <v>0</v>
      </c>
      <c r="L16" s="10">
        <v>0</v>
      </c>
      <c r="M16" s="10">
        <v>0</v>
      </c>
      <c r="N16" s="10">
        <v>0</v>
      </c>
      <c r="O16" s="10">
        <f t="shared" si="2"/>
        <v>0</v>
      </c>
      <c r="P16" s="10">
        <v>0</v>
      </c>
      <c r="Q16" s="10">
        <v>0</v>
      </c>
      <c r="R16" s="10">
        <v>0</v>
      </c>
      <c r="S16" s="10">
        <v>0</v>
      </c>
      <c r="T16" s="10">
        <f t="shared" si="3"/>
        <v>0</v>
      </c>
      <c r="U16" s="10">
        <v>0</v>
      </c>
      <c r="V16" s="10">
        <v>0</v>
      </c>
      <c r="W16" s="10">
        <v>0</v>
      </c>
      <c r="X16" s="10">
        <v>0</v>
      </c>
      <c r="Y16" s="10">
        <f t="shared" si="4"/>
        <v>0</v>
      </c>
      <c r="Z16" s="10">
        <v>0</v>
      </c>
    </row>
    <row r="17" spans="1:26" x14ac:dyDescent="0.2">
      <c r="A17" s="10" t="s">
        <v>26</v>
      </c>
      <c r="B17" s="10">
        <v>0</v>
      </c>
      <c r="C17" s="10">
        <v>0</v>
      </c>
      <c r="D17" s="10">
        <v>0</v>
      </c>
      <c r="E17" s="10">
        <f t="shared" si="0"/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1"/>
        <v>0</v>
      </c>
      <c r="K17" s="10">
        <v>0</v>
      </c>
      <c r="L17" s="10">
        <v>21</v>
      </c>
      <c r="M17" s="10">
        <v>213</v>
      </c>
      <c r="N17" s="10">
        <v>0</v>
      </c>
      <c r="O17" s="10">
        <f t="shared" si="2"/>
        <v>213</v>
      </c>
      <c r="P17" s="10">
        <v>478</v>
      </c>
      <c r="Q17" s="10">
        <v>855</v>
      </c>
      <c r="R17" s="10">
        <v>9237</v>
      </c>
      <c r="S17" s="10">
        <v>542</v>
      </c>
      <c r="T17" s="10">
        <f t="shared" si="3"/>
        <v>8695</v>
      </c>
      <c r="U17" s="10">
        <v>57424</v>
      </c>
      <c r="V17" s="10">
        <v>0</v>
      </c>
      <c r="W17" s="10">
        <v>0</v>
      </c>
      <c r="X17" s="10">
        <v>0</v>
      </c>
      <c r="Y17" s="10">
        <f t="shared" si="4"/>
        <v>0</v>
      </c>
      <c r="Z17" s="10">
        <v>0</v>
      </c>
    </row>
    <row r="18" spans="1:26" x14ac:dyDescent="0.2">
      <c r="A18" s="10" t="s">
        <v>27</v>
      </c>
      <c r="B18" s="10">
        <v>0</v>
      </c>
      <c r="C18" s="10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1"/>
        <v>0</v>
      </c>
      <c r="K18" s="10">
        <v>0</v>
      </c>
      <c r="L18" s="10">
        <v>13</v>
      </c>
      <c r="M18" s="10">
        <v>153</v>
      </c>
      <c r="N18" s="10">
        <v>0</v>
      </c>
      <c r="O18" s="10">
        <f t="shared" si="2"/>
        <v>153</v>
      </c>
      <c r="P18" s="10">
        <v>272</v>
      </c>
      <c r="Q18" s="10">
        <v>500</v>
      </c>
      <c r="R18" s="10">
        <v>9114</v>
      </c>
      <c r="S18" s="10">
        <v>2491</v>
      </c>
      <c r="T18" s="10">
        <f t="shared" si="3"/>
        <v>6623</v>
      </c>
      <c r="U18" s="10">
        <v>43924</v>
      </c>
      <c r="V18" s="10">
        <v>0</v>
      </c>
      <c r="W18" s="10">
        <v>0</v>
      </c>
      <c r="X18" s="10">
        <v>0</v>
      </c>
      <c r="Y18" s="10">
        <f t="shared" si="4"/>
        <v>0</v>
      </c>
      <c r="Z18" s="10">
        <v>0</v>
      </c>
    </row>
    <row r="19" spans="1:26" x14ac:dyDescent="0.2">
      <c r="A19" s="10" t="s">
        <v>28</v>
      </c>
      <c r="B19" s="10">
        <v>0</v>
      </c>
      <c r="C19" s="10">
        <v>0</v>
      </c>
      <c r="D19" s="10">
        <v>0</v>
      </c>
      <c r="E19" s="10">
        <f t="shared" si="0"/>
        <v>0</v>
      </c>
      <c r="F19" s="10">
        <v>0</v>
      </c>
      <c r="G19" s="10">
        <v>5</v>
      </c>
      <c r="H19" s="10">
        <v>16</v>
      </c>
      <c r="I19" s="10">
        <v>0</v>
      </c>
      <c r="J19" s="10">
        <f t="shared" si="1"/>
        <v>16</v>
      </c>
      <c r="K19" s="10">
        <v>27</v>
      </c>
      <c r="L19" s="10">
        <v>47</v>
      </c>
      <c r="M19" s="10">
        <v>1040</v>
      </c>
      <c r="N19" s="10">
        <v>138</v>
      </c>
      <c r="O19" s="10">
        <f t="shared" si="2"/>
        <v>902</v>
      </c>
      <c r="P19" s="10">
        <v>1879</v>
      </c>
      <c r="Q19" s="10">
        <v>0</v>
      </c>
      <c r="R19" s="10">
        <v>0</v>
      </c>
      <c r="S19" s="10">
        <v>0</v>
      </c>
      <c r="T19" s="10">
        <f t="shared" si="3"/>
        <v>0</v>
      </c>
      <c r="U19" s="10">
        <v>0</v>
      </c>
      <c r="V19" s="10">
        <v>0</v>
      </c>
      <c r="W19" s="10">
        <v>0</v>
      </c>
      <c r="X19" s="10">
        <v>0</v>
      </c>
      <c r="Y19" s="10">
        <f t="shared" si="4"/>
        <v>0</v>
      </c>
      <c r="Z19" s="10">
        <v>0</v>
      </c>
    </row>
    <row r="20" spans="1:26" x14ac:dyDescent="0.2">
      <c r="A20" s="10" t="s">
        <v>29</v>
      </c>
      <c r="B20" s="10">
        <v>0</v>
      </c>
      <c r="C20" s="10">
        <v>0</v>
      </c>
      <c r="D20" s="10">
        <v>0</v>
      </c>
      <c r="E20" s="10">
        <f t="shared" si="0"/>
        <v>0</v>
      </c>
      <c r="F20" s="10">
        <v>0</v>
      </c>
      <c r="G20" s="10">
        <v>7</v>
      </c>
      <c r="H20" s="10">
        <v>35</v>
      </c>
      <c r="I20" s="10">
        <v>0</v>
      </c>
      <c r="J20" s="10">
        <f t="shared" si="1"/>
        <v>35</v>
      </c>
      <c r="K20" s="10">
        <v>210</v>
      </c>
      <c r="L20" s="10">
        <v>15</v>
      </c>
      <c r="M20" s="10">
        <v>11</v>
      </c>
      <c r="N20" s="10">
        <v>0</v>
      </c>
      <c r="O20" s="10">
        <f t="shared" si="2"/>
        <v>11</v>
      </c>
      <c r="P20" s="10">
        <v>44</v>
      </c>
      <c r="Q20" s="10">
        <v>60</v>
      </c>
      <c r="R20" s="10">
        <v>390</v>
      </c>
      <c r="S20" s="10">
        <v>10</v>
      </c>
      <c r="T20" s="10">
        <f t="shared" si="3"/>
        <v>380</v>
      </c>
      <c r="U20" s="10">
        <v>1995</v>
      </c>
      <c r="V20" s="10">
        <v>0</v>
      </c>
      <c r="W20" s="10">
        <v>0</v>
      </c>
      <c r="X20" s="10">
        <v>0</v>
      </c>
      <c r="Y20" s="10">
        <f t="shared" si="4"/>
        <v>0</v>
      </c>
      <c r="Z20" s="10">
        <v>0</v>
      </c>
    </row>
    <row r="21" spans="1:26" x14ac:dyDescent="0.2">
      <c r="A21" s="10" t="s">
        <v>30</v>
      </c>
      <c r="B21" s="10">
        <v>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6</v>
      </c>
      <c r="H21" s="10">
        <v>63</v>
      </c>
      <c r="I21" s="10">
        <v>25</v>
      </c>
      <c r="J21" s="10">
        <f t="shared" si="1"/>
        <v>38</v>
      </c>
      <c r="K21" s="10">
        <v>144</v>
      </c>
      <c r="L21" s="10">
        <v>0</v>
      </c>
      <c r="M21" s="10">
        <v>0</v>
      </c>
      <c r="N21" s="10">
        <v>0</v>
      </c>
      <c r="O21" s="10">
        <f t="shared" si="2"/>
        <v>0</v>
      </c>
      <c r="P21" s="10">
        <v>0</v>
      </c>
      <c r="Q21" s="10">
        <v>0</v>
      </c>
      <c r="R21" s="10">
        <v>0</v>
      </c>
      <c r="S21" s="10">
        <v>0</v>
      </c>
      <c r="T21" s="10">
        <f t="shared" si="3"/>
        <v>0</v>
      </c>
      <c r="U21" s="10">
        <v>0</v>
      </c>
      <c r="V21" s="10">
        <v>0</v>
      </c>
      <c r="W21" s="10">
        <v>0</v>
      </c>
      <c r="X21" s="10">
        <v>0</v>
      </c>
      <c r="Y21" s="10">
        <f t="shared" si="4"/>
        <v>0</v>
      </c>
      <c r="Z21" s="10">
        <v>0</v>
      </c>
    </row>
    <row r="22" spans="1:26" x14ac:dyDescent="0.2">
      <c r="A22" s="10" t="s">
        <v>31</v>
      </c>
      <c r="B22" s="10">
        <v>0</v>
      </c>
      <c r="C22" s="10">
        <v>0</v>
      </c>
      <c r="D22" s="10">
        <v>0</v>
      </c>
      <c r="E22" s="10">
        <f t="shared" si="0"/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1"/>
        <v>0</v>
      </c>
      <c r="K22" s="10">
        <v>0</v>
      </c>
      <c r="L22" s="10">
        <v>27</v>
      </c>
      <c r="M22" s="10">
        <v>331</v>
      </c>
      <c r="N22" s="10">
        <v>5</v>
      </c>
      <c r="O22" s="10">
        <f t="shared" si="2"/>
        <v>326</v>
      </c>
      <c r="P22" s="10">
        <v>1060</v>
      </c>
      <c r="Q22" s="10">
        <v>40</v>
      </c>
      <c r="R22" s="10">
        <v>997</v>
      </c>
      <c r="S22" s="10">
        <v>171</v>
      </c>
      <c r="T22" s="10">
        <f t="shared" si="3"/>
        <v>826</v>
      </c>
      <c r="U22" s="10">
        <v>2357</v>
      </c>
      <c r="V22" s="10">
        <v>26</v>
      </c>
      <c r="W22" s="10">
        <v>608</v>
      </c>
      <c r="X22" s="10">
        <v>0</v>
      </c>
      <c r="Y22" s="10">
        <f t="shared" si="4"/>
        <v>608</v>
      </c>
      <c r="Z22" s="10">
        <v>1556</v>
      </c>
    </row>
    <row r="23" spans="1:26" s="13" customFormat="1" x14ac:dyDescent="0.2">
      <c r="A23" s="11" t="s">
        <v>55</v>
      </c>
      <c r="B23" s="11">
        <f>SUM(B3:B22)</f>
        <v>120</v>
      </c>
      <c r="C23" s="11">
        <f t="shared" ref="C23:Z23" si="5">SUM(C3:C22)</f>
        <v>4142</v>
      </c>
      <c r="D23" s="11">
        <f t="shared" si="5"/>
        <v>3</v>
      </c>
      <c r="E23" s="11">
        <f t="shared" si="5"/>
        <v>4139</v>
      </c>
      <c r="F23" s="11">
        <f t="shared" si="5"/>
        <v>12426</v>
      </c>
      <c r="G23" s="11">
        <f t="shared" si="5"/>
        <v>155</v>
      </c>
      <c r="H23" s="11">
        <f t="shared" si="5"/>
        <v>1083</v>
      </c>
      <c r="I23" s="11">
        <f t="shared" si="5"/>
        <v>190</v>
      </c>
      <c r="J23" s="11">
        <f t="shared" si="5"/>
        <v>893</v>
      </c>
      <c r="K23" s="11">
        <f t="shared" si="5"/>
        <v>3070</v>
      </c>
      <c r="L23" s="11">
        <f t="shared" si="5"/>
        <v>846</v>
      </c>
      <c r="M23" s="11">
        <f t="shared" si="5"/>
        <v>9148</v>
      </c>
      <c r="N23" s="11">
        <f t="shared" si="5"/>
        <v>890</v>
      </c>
      <c r="O23" s="11">
        <f t="shared" si="5"/>
        <v>8258</v>
      </c>
      <c r="P23" s="11">
        <f t="shared" si="5"/>
        <v>26512</v>
      </c>
      <c r="Q23" s="11">
        <f t="shared" si="5"/>
        <v>2107</v>
      </c>
      <c r="R23" s="11">
        <f t="shared" si="5"/>
        <v>28623</v>
      </c>
      <c r="S23" s="11">
        <f t="shared" si="5"/>
        <v>4659</v>
      </c>
      <c r="T23" s="11">
        <f t="shared" si="5"/>
        <v>23964</v>
      </c>
      <c r="U23" s="11">
        <f t="shared" si="5"/>
        <v>142012</v>
      </c>
      <c r="V23" s="11">
        <f t="shared" si="5"/>
        <v>41</v>
      </c>
      <c r="W23" s="11">
        <f t="shared" si="5"/>
        <v>744</v>
      </c>
      <c r="X23" s="11">
        <f t="shared" si="5"/>
        <v>0</v>
      </c>
      <c r="Y23" s="11">
        <f t="shared" si="5"/>
        <v>744</v>
      </c>
      <c r="Z23" s="11">
        <f t="shared" si="5"/>
        <v>1744</v>
      </c>
    </row>
  </sheetData>
  <mergeCells count="5">
    <mergeCell ref="B1:F1"/>
    <mergeCell ref="G1:K1"/>
    <mergeCell ref="L1:P1"/>
    <mergeCell ref="Q1:U1"/>
    <mergeCell ref="V1: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57BA-D3F1-B542-86B2-F67E57A858CF}">
  <dimension ref="A1:CW44"/>
  <sheetViews>
    <sheetView zoomScale="150" zoomScaleNormal="150" workbookViewId="0">
      <pane xSplit="1" ySplit="2" topLeftCell="CT3" activePane="bottomRight" state="frozen"/>
      <selection activeCell="J30" sqref="J30"/>
      <selection pane="topRight" activeCell="J30" sqref="J30"/>
      <selection pane="bottomLeft" activeCell="J30" sqref="J30"/>
      <selection pane="bottomRight" activeCell="CV25" sqref="CV25"/>
    </sheetView>
  </sheetViews>
  <sheetFormatPr baseColWidth="10" defaultRowHeight="16" x14ac:dyDescent="0.2"/>
  <cols>
    <col min="1" max="1" width="17.33203125" bestFit="1" customWidth="1"/>
    <col min="2" max="2" width="8.16406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5" bestFit="1" customWidth="1"/>
    <col min="7" max="7" width="8.1640625" bestFit="1" customWidth="1"/>
    <col min="8" max="8" width="18.83203125" bestFit="1" customWidth="1"/>
    <col min="9" max="9" width="17.6640625" bestFit="1" customWidth="1"/>
    <col min="10" max="10" width="23" bestFit="1" customWidth="1"/>
    <col min="11" max="11" width="14.5" bestFit="1" customWidth="1"/>
    <col min="12" max="12" width="8.16406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5" bestFit="1" customWidth="1"/>
    <col min="17" max="17" width="8.16406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5" bestFit="1" customWidth="1"/>
    <col min="22" max="22" width="8.1640625" bestFit="1" customWidth="1"/>
    <col min="23" max="23" width="18.83203125" bestFit="1" customWidth="1"/>
    <col min="24" max="24" width="17.6640625" bestFit="1" customWidth="1"/>
    <col min="25" max="25" width="23" bestFit="1" customWidth="1"/>
    <col min="26" max="26" width="14.5" bestFit="1" customWidth="1"/>
    <col min="27" max="27" width="8.1640625" bestFit="1" customWidth="1"/>
    <col min="28" max="28" width="18.83203125" bestFit="1" customWidth="1"/>
    <col min="29" max="29" width="17.6640625" bestFit="1" customWidth="1"/>
    <col min="30" max="30" width="23" bestFit="1" customWidth="1"/>
    <col min="31" max="31" width="14.5" bestFit="1" customWidth="1"/>
    <col min="32" max="32" width="8.1640625" bestFit="1" customWidth="1"/>
    <col min="33" max="33" width="18.83203125" bestFit="1" customWidth="1"/>
    <col min="34" max="34" width="17.6640625" bestFit="1" customWidth="1"/>
    <col min="35" max="35" width="23" bestFit="1" customWidth="1"/>
    <col min="36" max="36" width="14.5" bestFit="1" customWidth="1"/>
    <col min="37" max="37" width="8.1640625" bestFit="1" customWidth="1"/>
    <col min="38" max="38" width="18.83203125" bestFit="1" customWidth="1"/>
    <col min="39" max="39" width="17.6640625" bestFit="1" customWidth="1"/>
    <col min="40" max="40" width="23" bestFit="1" customWidth="1"/>
    <col min="41" max="41" width="14.5" bestFit="1" customWidth="1"/>
    <col min="42" max="42" width="8.1640625" bestFit="1" customWidth="1"/>
    <col min="43" max="43" width="18.83203125" bestFit="1" customWidth="1"/>
    <col min="44" max="44" width="17.6640625" bestFit="1" customWidth="1"/>
    <col min="45" max="45" width="23" bestFit="1" customWidth="1"/>
    <col min="46" max="46" width="14.5" bestFit="1" customWidth="1"/>
    <col min="47" max="47" width="8.1640625" bestFit="1" customWidth="1"/>
    <col min="48" max="48" width="18.83203125" bestFit="1" customWidth="1"/>
    <col min="49" max="49" width="17.6640625" bestFit="1" customWidth="1"/>
    <col min="50" max="50" width="23" bestFit="1" customWidth="1"/>
    <col min="51" max="51" width="14.5" bestFit="1" customWidth="1"/>
    <col min="52" max="52" width="8.1640625" bestFit="1" customWidth="1"/>
    <col min="53" max="53" width="18.83203125" bestFit="1" customWidth="1"/>
    <col min="54" max="54" width="17.6640625" bestFit="1" customWidth="1"/>
    <col min="55" max="55" width="23" bestFit="1" customWidth="1"/>
    <col min="56" max="56" width="14.5" bestFit="1" customWidth="1"/>
    <col min="57" max="57" width="8.1640625" bestFit="1" customWidth="1"/>
    <col min="58" max="58" width="18.83203125" bestFit="1" customWidth="1"/>
    <col min="59" max="59" width="17.6640625" bestFit="1" customWidth="1"/>
    <col min="60" max="60" width="23" bestFit="1" customWidth="1"/>
    <col min="61" max="61" width="14.5" bestFit="1" customWidth="1"/>
    <col min="62" max="62" width="8.1640625" bestFit="1" customWidth="1"/>
    <col min="63" max="63" width="14.5" bestFit="1" customWidth="1"/>
    <col min="64" max="64" width="8.1640625" bestFit="1" customWidth="1"/>
    <col min="65" max="65" width="14.5" bestFit="1" customWidth="1"/>
    <col min="66" max="66" width="8.1640625" bestFit="1" customWidth="1"/>
    <col min="67" max="67" width="14.5" bestFit="1" customWidth="1"/>
    <col min="68" max="68" width="8.1640625" bestFit="1" customWidth="1"/>
    <col min="69" max="69" width="18.83203125" bestFit="1" customWidth="1"/>
    <col min="70" max="70" width="17.6640625" bestFit="1" customWidth="1"/>
    <col min="71" max="71" width="23" bestFit="1" customWidth="1"/>
    <col min="72" max="72" width="14.5" bestFit="1" customWidth="1"/>
    <col min="73" max="73" width="8.1640625" bestFit="1" customWidth="1"/>
    <col min="74" max="74" width="14.5" bestFit="1" customWidth="1"/>
    <col min="75" max="75" width="8.1640625" bestFit="1" customWidth="1"/>
    <col min="76" max="76" width="18.83203125" bestFit="1" customWidth="1"/>
    <col min="77" max="77" width="17.6640625" bestFit="1" customWidth="1"/>
    <col min="78" max="78" width="23" bestFit="1" customWidth="1"/>
    <col min="79" max="79" width="14.5" bestFit="1" customWidth="1"/>
    <col min="80" max="80" width="8.1640625" bestFit="1" customWidth="1"/>
    <col min="81" max="81" width="14.5" bestFit="1" customWidth="1"/>
    <col min="82" max="82" width="8.1640625" bestFit="1" customWidth="1"/>
    <col min="83" max="83" width="18.83203125" bestFit="1" customWidth="1"/>
    <col min="84" max="84" width="17.6640625" bestFit="1" customWidth="1"/>
    <col min="85" max="85" width="23" bestFit="1" customWidth="1"/>
    <col min="86" max="86" width="14.5" bestFit="1" customWidth="1"/>
    <col min="87" max="87" width="8.1640625" bestFit="1" customWidth="1"/>
    <col min="88" max="88" width="18.83203125" bestFit="1" customWidth="1"/>
    <col min="89" max="89" width="17.6640625" bestFit="1" customWidth="1"/>
    <col min="90" max="90" width="23" bestFit="1" customWidth="1"/>
    <col min="91" max="91" width="14.5" bestFit="1" customWidth="1"/>
    <col min="92" max="92" width="8.1640625" bestFit="1" customWidth="1"/>
    <col min="93" max="93" width="18.83203125" bestFit="1" customWidth="1"/>
    <col min="94" max="94" width="17.6640625" bestFit="1" customWidth="1"/>
    <col min="95" max="95" width="23" bestFit="1" customWidth="1"/>
    <col min="96" max="96" width="14.5" bestFit="1" customWidth="1"/>
    <col min="97" max="97" width="8.1640625" bestFit="1" customWidth="1"/>
    <col min="98" max="98" width="18.83203125" bestFit="1" customWidth="1"/>
    <col min="99" max="99" width="17.6640625" bestFit="1" customWidth="1"/>
    <col min="100" max="100" width="23" bestFit="1" customWidth="1"/>
    <col min="101" max="101" width="14.5" bestFit="1" customWidth="1"/>
  </cols>
  <sheetData>
    <row r="1" spans="1:101" s="7" customFormat="1" x14ac:dyDescent="0.2">
      <c r="A1" s="14"/>
      <c r="B1" s="29" t="s">
        <v>57</v>
      </c>
      <c r="C1" s="31"/>
      <c r="D1" s="31"/>
      <c r="E1" s="31"/>
      <c r="F1" s="30"/>
      <c r="G1" s="29" t="s">
        <v>58</v>
      </c>
      <c r="H1" s="31"/>
      <c r="I1" s="31"/>
      <c r="J1" s="31"/>
      <c r="K1" s="30"/>
      <c r="L1" s="29" t="s">
        <v>59</v>
      </c>
      <c r="M1" s="31"/>
      <c r="N1" s="31"/>
      <c r="O1" s="31"/>
      <c r="P1" s="30"/>
      <c r="Q1" s="29" t="s">
        <v>60</v>
      </c>
      <c r="R1" s="31"/>
      <c r="S1" s="31"/>
      <c r="T1" s="31"/>
      <c r="U1" s="30"/>
      <c r="V1" s="29" t="s">
        <v>61</v>
      </c>
      <c r="W1" s="31"/>
      <c r="X1" s="31"/>
      <c r="Y1" s="31"/>
      <c r="Z1" s="30"/>
      <c r="AA1" s="29" t="s">
        <v>62</v>
      </c>
      <c r="AB1" s="31"/>
      <c r="AC1" s="31"/>
      <c r="AD1" s="31"/>
      <c r="AE1" s="30"/>
      <c r="AF1" s="29" t="s">
        <v>63</v>
      </c>
      <c r="AG1" s="31"/>
      <c r="AH1" s="31"/>
      <c r="AI1" s="31"/>
      <c r="AJ1" s="30"/>
      <c r="AK1" s="29" t="s">
        <v>64</v>
      </c>
      <c r="AL1" s="31"/>
      <c r="AM1" s="31"/>
      <c r="AN1" s="31"/>
      <c r="AO1" s="30"/>
      <c r="AP1" s="29" t="s">
        <v>65</v>
      </c>
      <c r="AQ1" s="31"/>
      <c r="AR1" s="31"/>
      <c r="AS1" s="31"/>
      <c r="AT1" s="30"/>
      <c r="AU1" s="29" t="s">
        <v>66</v>
      </c>
      <c r="AV1" s="31"/>
      <c r="AW1" s="31"/>
      <c r="AX1" s="31"/>
      <c r="AY1" s="30"/>
      <c r="AZ1" s="29" t="s">
        <v>67</v>
      </c>
      <c r="BA1" s="31"/>
      <c r="BB1" s="31"/>
      <c r="BC1" s="31"/>
      <c r="BD1" s="30"/>
      <c r="BE1" s="29" t="s">
        <v>68</v>
      </c>
      <c r="BF1" s="31"/>
      <c r="BG1" s="31"/>
      <c r="BH1" s="31"/>
      <c r="BI1" s="30"/>
      <c r="BJ1" s="29" t="s">
        <v>69</v>
      </c>
      <c r="BK1" s="30"/>
      <c r="BL1" s="29" t="s">
        <v>70</v>
      </c>
      <c r="BM1" s="30"/>
      <c r="BN1" s="29" t="s">
        <v>71</v>
      </c>
      <c r="BO1" s="30"/>
      <c r="BP1" s="29" t="s">
        <v>72</v>
      </c>
      <c r="BQ1" s="31"/>
      <c r="BR1" s="31"/>
      <c r="BS1" s="31"/>
      <c r="BT1" s="30"/>
      <c r="BU1" s="29" t="s">
        <v>73</v>
      </c>
      <c r="BV1" s="30"/>
      <c r="BW1" s="29" t="s">
        <v>74</v>
      </c>
      <c r="BX1" s="31"/>
      <c r="BY1" s="31"/>
      <c r="BZ1" s="31"/>
      <c r="CA1" s="30"/>
      <c r="CB1" s="29" t="s">
        <v>75</v>
      </c>
      <c r="CC1" s="30"/>
      <c r="CD1" s="29" t="s">
        <v>76</v>
      </c>
      <c r="CE1" s="31"/>
      <c r="CF1" s="31"/>
      <c r="CG1" s="31"/>
      <c r="CH1" s="30"/>
      <c r="CI1" s="29" t="s">
        <v>77</v>
      </c>
      <c r="CJ1" s="31"/>
      <c r="CK1" s="31"/>
      <c r="CL1" s="31"/>
      <c r="CM1" s="30"/>
      <c r="CN1" s="29" t="s">
        <v>78</v>
      </c>
      <c r="CO1" s="31"/>
      <c r="CP1" s="31"/>
      <c r="CQ1" s="31"/>
      <c r="CR1" s="30"/>
      <c r="CS1" s="29" t="s">
        <v>79</v>
      </c>
      <c r="CT1" s="31"/>
      <c r="CU1" s="31"/>
      <c r="CV1" s="31"/>
      <c r="CW1" s="30"/>
    </row>
    <row r="2" spans="1:101" s="7" customFormat="1" x14ac:dyDescent="0.2">
      <c r="A2" s="14" t="s">
        <v>0</v>
      </c>
      <c r="B2" s="14" t="s">
        <v>50</v>
      </c>
      <c r="C2" s="14" t="s">
        <v>136</v>
      </c>
      <c r="D2" s="14" t="s">
        <v>137</v>
      </c>
      <c r="E2" s="14" t="s">
        <v>138</v>
      </c>
      <c r="F2" s="14" t="s">
        <v>111</v>
      </c>
      <c r="G2" s="14" t="s">
        <v>50</v>
      </c>
      <c r="H2" s="14" t="s">
        <v>136</v>
      </c>
      <c r="I2" s="14" t="s">
        <v>137</v>
      </c>
      <c r="J2" s="14" t="s">
        <v>138</v>
      </c>
      <c r="K2" s="14" t="s">
        <v>111</v>
      </c>
      <c r="L2" s="14" t="s">
        <v>50</v>
      </c>
      <c r="M2" s="14" t="s">
        <v>136</v>
      </c>
      <c r="N2" s="14" t="s">
        <v>137</v>
      </c>
      <c r="O2" s="14" t="s">
        <v>138</v>
      </c>
      <c r="P2" s="14" t="s">
        <v>111</v>
      </c>
      <c r="Q2" s="14" t="s">
        <v>50</v>
      </c>
      <c r="R2" s="14" t="s">
        <v>136</v>
      </c>
      <c r="S2" s="14" t="s">
        <v>137</v>
      </c>
      <c r="T2" s="14" t="s">
        <v>138</v>
      </c>
      <c r="U2" s="14" t="s">
        <v>111</v>
      </c>
      <c r="V2" s="14" t="s">
        <v>50</v>
      </c>
      <c r="W2" s="14" t="s">
        <v>136</v>
      </c>
      <c r="X2" s="14" t="s">
        <v>137</v>
      </c>
      <c r="Y2" s="14" t="s">
        <v>138</v>
      </c>
      <c r="Z2" s="14" t="s">
        <v>111</v>
      </c>
      <c r="AA2" s="14" t="s">
        <v>50</v>
      </c>
      <c r="AB2" s="14" t="s">
        <v>136</v>
      </c>
      <c r="AC2" s="14" t="s">
        <v>137</v>
      </c>
      <c r="AD2" s="14" t="s">
        <v>138</v>
      </c>
      <c r="AE2" s="14" t="s">
        <v>111</v>
      </c>
      <c r="AF2" s="14" t="s">
        <v>50</v>
      </c>
      <c r="AG2" s="14" t="s">
        <v>136</v>
      </c>
      <c r="AH2" s="14" t="s">
        <v>137</v>
      </c>
      <c r="AI2" s="14" t="s">
        <v>138</v>
      </c>
      <c r="AJ2" s="14" t="s">
        <v>111</v>
      </c>
      <c r="AK2" s="14" t="s">
        <v>50</v>
      </c>
      <c r="AL2" s="14" t="s">
        <v>136</v>
      </c>
      <c r="AM2" s="14" t="s">
        <v>137</v>
      </c>
      <c r="AN2" s="14" t="s">
        <v>138</v>
      </c>
      <c r="AO2" s="14" t="s">
        <v>111</v>
      </c>
      <c r="AP2" s="14" t="s">
        <v>50</v>
      </c>
      <c r="AQ2" s="14" t="s">
        <v>136</v>
      </c>
      <c r="AR2" s="14" t="s">
        <v>137</v>
      </c>
      <c r="AS2" s="14" t="s">
        <v>138</v>
      </c>
      <c r="AT2" s="14" t="s">
        <v>111</v>
      </c>
      <c r="AU2" s="14" t="s">
        <v>50</v>
      </c>
      <c r="AV2" s="14" t="s">
        <v>136</v>
      </c>
      <c r="AW2" s="14" t="s">
        <v>137</v>
      </c>
      <c r="AX2" s="14" t="s">
        <v>138</v>
      </c>
      <c r="AY2" s="14" t="s">
        <v>111</v>
      </c>
      <c r="AZ2" s="14" t="s">
        <v>50</v>
      </c>
      <c r="BA2" s="14" t="s">
        <v>136</v>
      </c>
      <c r="BB2" s="14" t="s">
        <v>137</v>
      </c>
      <c r="BC2" s="14" t="s">
        <v>138</v>
      </c>
      <c r="BD2" s="14" t="s">
        <v>111</v>
      </c>
      <c r="BE2" s="14" t="s">
        <v>50</v>
      </c>
      <c r="BF2" s="14" t="s">
        <v>136</v>
      </c>
      <c r="BG2" s="14" t="s">
        <v>137</v>
      </c>
      <c r="BH2" s="14" t="s">
        <v>138</v>
      </c>
      <c r="BI2" s="14" t="s">
        <v>111</v>
      </c>
      <c r="BJ2" s="14" t="s">
        <v>50</v>
      </c>
      <c r="BK2" s="14" t="s">
        <v>111</v>
      </c>
      <c r="BL2" s="14" t="s">
        <v>50</v>
      </c>
      <c r="BM2" s="14" t="s">
        <v>111</v>
      </c>
      <c r="BN2" s="14" t="s">
        <v>50</v>
      </c>
      <c r="BO2" s="14" t="s">
        <v>111</v>
      </c>
      <c r="BP2" s="14" t="s">
        <v>50</v>
      </c>
      <c r="BQ2" s="14" t="s">
        <v>136</v>
      </c>
      <c r="BR2" s="14" t="s">
        <v>137</v>
      </c>
      <c r="BS2" s="14" t="s">
        <v>138</v>
      </c>
      <c r="BT2" s="14" t="s">
        <v>111</v>
      </c>
      <c r="BU2" s="14" t="s">
        <v>50</v>
      </c>
      <c r="BV2" s="14" t="s">
        <v>111</v>
      </c>
      <c r="BW2" s="14" t="s">
        <v>50</v>
      </c>
      <c r="BX2" s="14" t="s">
        <v>136</v>
      </c>
      <c r="BY2" s="14" t="s">
        <v>137</v>
      </c>
      <c r="BZ2" s="14" t="s">
        <v>138</v>
      </c>
      <c r="CA2" s="14" t="s">
        <v>111</v>
      </c>
      <c r="CB2" s="14" t="s">
        <v>50</v>
      </c>
      <c r="CC2" s="14" t="s">
        <v>111</v>
      </c>
      <c r="CD2" s="14" t="s">
        <v>50</v>
      </c>
      <c r="CE2" s="14" t="s">
        <v>136</v>
      </c>
      <c r="CF2" s="14" t="s">
        <v>137</v>
      </c>
      <c r="CG2" s="14" t="s">
        <v>138</v>
      </c>
      <c r="CH2" s="14" t="s">
        <v>111</v>
      </c>
      <c r="CI2" s="14" t="s">
        <v>50</v>
      </c>
      <c r="CJ2" s="14" t="s">
        <v>136</v>
      </c>
      <c r="CK2" s="14" t="s">
        <v>137</v>
      </c>
      <c r="CL2" s="14" t="s">
        <v>138</v>
      </c>
      <c r="CM2" s="14" t="s">
        <v>111</v>
      </c>
      <c r="CN2" s="14" t="s">
        <v>50</v>
      </c>
      <c r="CO2" s="14" t="s">
        <v>136</v>
      </c>
      <c r="CP2" s="14" t="s">
        <v>137</v>
      </c>
      <c r="CQ2" s="14" t="s">
        <v>138</v>
      </c>
      <c r="CR2" s="14" t="s">
        <v>111</v>
      </c>
      <c r="CS2" s="14" t="s">
        <v>50</v>
      </c>
      <c r="CT2" s="14" t="s">
        <v>136</v>
      </c>
      <c r="CU2" s="14" t="s">
        <v>137</v>
      </c>
      <c r="CV2" s="14" t="s">
        <v>138</v>
      </c>
      <c r="CW2" s="14" t="s">
        <v>111</v>
      </c>
    </row>
    <row r="3" spans="1:101" x14ac:dyDescent="0.2">
      <c r="A3" s="9" t="s">
        <v>12</v>
      </c>
      <c r="B3" s="10">
        <v>48</v>
      </c>
      <c r="C3" s="10">
        <v>34</v>
      </c>
      <c r="D3" s="10">
        <v>0</v>
      </c>
      <c r="E3" s="10">
        <f>C3-D3</f>
        <v>34</v>
      </c>
      <c r="F3" s="10">
        <v>259</v>
      </c>
      <c r="G3" s="10">
        <v>838</v>
      </c>
      <c r="H3" s="10">
        <v>718</v>
      </c>
      <c r="I3" s="10">
        <v>7</v>
      </c>
      <c r="J3" s="10">
        <f>H3-I3</f>
        <v>711</v>
      </c>
      <c r="K3" s="10">
        <v>8834</v>
      </c>
      <c r="L3" s="10">
        <v>210</v>
      </c>
      <c r="M3" s="10">
        <v>214</v>
      </c>
      <c r="N3" s="10">
        <v>8</v>
      </c>
      <c r="O3" s="10">
        <f>M3-N3</f>
        <v>206</v>
      </c>
      <c r="P3" s="10">
        <v>2273</v>
      </c>
      <c r="Q3" s="10">
        <v>326</v>
      </c>
      <c r="R3" s="10">
        <v>307</v>
      </c>
      <c r="S3" s="10">
        <v>0</v>
      </c>
      <c r="T3" s="10">
        <f>R3-S3</f>
        <v>307</v>
      </c>
      <c r="U3" s="10">
        <v>4267</v>
      </c>
      <c r="V3" s="10">
        <v>46</v>
      </c>
      <c r="W3" s="10">
        <v>43</v>
      </c>
      <c r="X3" s="10">
        <v>8</v>
      </c>
      <c r="Y3" s="10">
        <f>W3-X3</f>
        <v>35</v>
      </c>
      <c r="Z3" s="10">
        <v>691</v>
      </c>
      <c r="AA3" s="10">
        <v>274</v>
      </c>
      <c r="AB3" s="10">
        <v>186</v>
      </c>
      <c r="AC3" s="10">
        <v>0</v>
      </c>
      <c r="AD3" s="10">
        <f>AB3-AC3</f>
        <v>186</v>
      </c>
      <c r="AE3" s="10">
        <v>1485</v>
      </c>
      <c r="AF3" s="10">
        <v>837</v>
      </c>
      <c r="AG3" s="10">
        <v>1023</v>
      </c>
      <c r="AH3" s="10">
        <v>7</v>
      </c>
      <c r="AI3" s="10">
        <f>AG3-AH3</f>
        <v>1016</v>
      </c>
      <c r="AJ3" s="10">
        <v>20448</v>
      </c>
      <c r="AK3" s="10">
        <v>334</v>
      </c>
      <c r="AL3" s="10">
        <v>341</v>
      </c>
      <c r="AM3" s="10">
        <v>3</v>
      </c>
      <c r="AN3" s="10">
        <f>AL3-AM3</f>
        <v>338</v>
      </c>
      <c r="AO3" s="10">
        <v>4540</v>
      </c>
      <c r="AP3" s="10">
        <v>295</v>
      </c>
      <c r="AQ3" s="10">
        <v>311</v>
      </c>
      <c r="AR3" s="10">
        <v>1</v>
      </c>
      <c r="AS3" s="10">
        <f>AQ3-AR3</f>
        <v>310</v>
      </c>
      <c r="AT3" s="10">
        <v>4820</v>
      </c>
      <c r="AU3" s="10">
        <v>175</v>
      </c>
      <c r="AV3" s="10">
        <v>238</v>
      </c>
      <c r="AW3" s="10">
        <v>26</v>
      </c>
      <c r="AX3" s="10">
        <f>AV3-AW3</f>
        <v>212</v>
      </c>
      <c r="AY3" s="10">
        <v>2043</v>
      </c>
      <c r="AZ3" s="10">
        <v>50</v>
      </c>
      <c r="BA3" s="10">
        <v>245</v>
      </c>
      <c r="BB3" s="10">
        <v>26</v>
      </c>
      <c r="BC3" s="10">
        <f>BA3-BB3</f>
        <v>219</v>
      </c>
      <c r="BD3" s="10">
        <v>1875</v>
      </c>
      <c r="BE3" s="10">
        <v>948</v>
      </c>
      <c r="BF3" s="10">
        <v>3701</v>
      </c>
      <c r="BG3" s="10">
        <v>119</v>
      </c>
      <c r="BH3" s="10">
        <f>BF3-BG3</f>
        <v>3582</v>
      </c>
      <c r="BI3" s="10">
        <v>62926</v>
      </c>
      <c r="BJ3" s="10">
        <v>509</v>
      </c>
      <c r="BK3" s="10">
        <v>5899</v>
      </c>
      <c r="BL3" s="10">
        <v>30</v>
      </c>
      <c r="BM3" s="10">
        <v>213</v>
      </c>
      <c r="BN3" s="10">
        <v>619</v>
      </c>
      <c r="BO3" s="10">
        <v>8335</v>
      </c>
      <c r="BP3" s="10">
        <v>174</v>
      </c>
      <c r="BQ3" s="10">
        <v>109</v>
      </c>
      <c r="BR3" s="10">
        <v>7</v>
      </c>
      <c r="BS3" s="10">
        <f>BQ3-BR3</f>
        <v>102</v>
      </c>
      <c r="BT3" s="10">
        <v>1053</v>
      </c>
      <c r="BU3" s="10">
        <v>408</v>
      </c>
      <c r="BV3" s="10">
        <v>8038</v>
      </c>
      <c r="BW3" s="10">
        <v>289</v>
      </c>
      <c r="BX3" s="10">
        <v>266</v>
      </c>
      <c r="BY3" s="10">
        <v>0</v>
      </c>
      <c r="BZ3" s="10">
        <f>BX3-BY3</f>
        <v>266</v>
      </c>
      <c r="CA3" s="10">
        <v>4571</v>
      </c>
      <c r="CB3" s="10">
        <v>48</v>
      </c>
      <c r="CC3" s="10">
        <v>1112</v>
      </c>
      <c r="CD3" s="10">
        <v>345</v>
      </c>
      <c r="CE3" s="10">
        <v>267</v>
      </c>
      <c r="CF3" s="10">
        <v>0</v>
      </c>
      <c r="CG3" s="10">
        <f>CE3-CF3</f>
        <v>267</v>
      </c>
      <c r="CH3" s="10">
        <v>3901</v>
      </c>
      <c r="CI3" s="10">
        <v>0</v>
      </c>
      <c r="CJ3" s="10">
        <v>0</v>
      </c>
      <c r="CK3" s="10">
        <v>0</v>
      </c>
      <c r="CL3" s="10">
        <f>CJ3-CK3</f>
        <v>0</v>
      </c>
      <c r="CM3" s="10">
        <v>0</v>
      </c>
      <c r="CN3" s="10">
        <v>1</v>
      </c>
      <c r="CO3" s="10">
        <v>1</v>
      </c>
      <c r="CP3" s="10">
        <v>0</v>
      </c>
      <c r="CQ3" s="10">
        <f>CO3-CP3</f>
        <v>1</v>
      </c>
      <c r="CR3" s="10">
        <v>12</v>
      </c>
      <c r="CS3" s="10">
        <v>358</v>
      </c>
      <c r="CT3" s="10">
        <v>270</v>
      </c>
      <c r="CU3" s="10">
        <v>0</v>
      </c>
      <c r="CV3" s="10">
        <f>CT3-CU3</f>
        <v>270</v>
      </c>
      <c r="CW3" s="10">
        <v>5886</v>
      </c>
    </row>
    <row r="4" spans="1:101" x14ac:dyDescent="0.2">
      <c r="A4" s="9" t="s">
        <v>13</v>
      </c>
      <c r="B4" s="10">
        <v>0</v>
      </c>
      <c r="C4" s="10">
        <v>0</v>
      </c>
      <c r="D4" s="10">
        <v>0</v>
      </c>
      <c r="E4" s="10">
        <f t="shared" ref="E4:E22" si="0">C4-D4</f>
        <v>0</v>
      </c>
      <c r="F4" s="10">
        <v>0</v>
      </c>
      <c r="G4" s="10">
        <v>1391</v>
      </c>
      <c r="H4" s="10">
        <v>9935</v>
      </c>
      <c r="I4" s="10">
        <v>1782</v>
      </c>
      <c r="J4" s="10">
        <f t="shared" ref="J4:J22" si="1">H4-I4</f>
        <v>8153</v>
      </c>
      <c r="K4" s="10">
        <v>83965</v>
      </c>
      <c r="L4" s="10">
        <v>680</v>
      </c>
      <c r="M4" s="10">
        <v>1760</v>
      </c>
      <c r="N4" s="10">
        <v>193</v>
      </c>
      <c r="O4" s="10">
        <f t="shared" ref="O4:O22" si="2">M4-N4</f>
        <v>1567</v>
      </c>
      <c r="P4" s="10">
        <v>15117</v>
      </c>
      <c r="Q4" s="10">
        <v>136</v>
      </c>
      <c r="R4" s="10">
        <v>544</v>
      </c>
      <c r="S4" s="10">
        <v>32</v>
      </c>
      <c r="T4" s="10">
        <f t="shared" ref="T4:T22" si="3">R4-S4</f>
        <v>512</v>
      </c>
      <c r="U4" s="10">
        <v>6911</v>
      </c>
      <c r="V4" s="10">
        <v>0</v>
      </c>
      <c r="W4" s="10">
        <v>0</v>
      </c>
      <c r="X4" s="10">
        <v>0</v>
      </c>
      <c r="Y4" s="10">
        <f t="shared" ref="Y4:Y22" si="4">W4-X4</f>
        <v>0</v>
      </c>
      <c r="Z4" s="10">
        <v>0</v>
      </c>
      <c r="AA4" s="10">
        <v>0</v>
      </c>
      <c r="AB4" s="10">
        <v>0</v>
      </c>
      <c r="AC4" s="10">
        <v>0</v>
      </c>
      <c r="AD4" s="10">
        <f t="shared" ref="AD4:AD22" si="5">AB4-AC4</f>
        <v>0</v>
      </c>
      <c r="AE4" s="10">
        <v>0</v>
      </c>
      <c r="AF4" s="10">
        <v>311</v>
      </c>
      <c r="AG4" s="10">
        <v>2498</v>
      </c>
      <c r="AH4" s="10">
        <v>250</v>
      </c>
      <c r="AI4" s="10">
        <f t="shared" ref="AI4:AI22" si="6">AG4-AH4</f>
        <v>2248</v>
      </c>
      <c r="AJ4" s="10">
        <v>46006</v>
      </c>
      <c r="AK4" s="10">
        <v>183</v>
      </c>
      <c r="AL4" s="10">
        <v>6908</v>
      </c>
      <c r="AM4" s="10">
        <v>406</v>
      </c>
      <c r="AN4" s="10">
        <f t="shared" ref="AN4:AN22" si="7">AL4-AM4</f>
        <v>6502</v>
      </c>
      <c r="AO4" s="10">
        <v>165393</v>
      </c>
      <c r="AP4" s="10">
        <v>153</v>
      </c>
      <c r="AQ4" s="10">
        <v>1010</v>
      </c>
      <c r="AR4" s="10">
        <v>51</v>
      </c>
      <c r="AS4" s="10">
        <f t="shared" ref="AS4:AS22" si="8">AQ4-AR4</f>
        <v>959</v>
      </c>
      <c r="AT4" s="10">
        <v>13348</v>
      </c>
      <c r="AU4" s="10">
        <v>769</v>
      </c>
      <c r="AV4" s="10">
        <v>4254</v>
      </c>
      <c r="AW4" s="10">
        <v>719</v>
      </c>
      <c r="AX4" s="10">
        <f t="shared" ref="AX4:AX22" si="9">AV4-AW4</f>
        <v>3535</v>
      </c>
      <c r="AY4" s="10">
        <v>33298</v>
      </c>
      <c r="AZ4" s="10">
        <v>1257</v>
      </c>
      <c r="BA4" s="10">
        <v>3467</v>
      </c>
      <c r="BB4" s="10">
        <v>436</v>
      </c>
      <c r="BC4" s="10">
        <f t="shared" ref="BC4:BC22" si="10">BA4-BB4</f>
        <v>3031</v>
      </c>
      <c r="BD4" s="10">
        <v>31392</v>
      </c>
      <c r="BE4" s="10">
        <v>717</v>
      </c>
      <c r="BF4" s="10">
        <v>8396</v>
      </c>
      <c r="BG4" s="10">
        <v>193</v>
      </c>
      <c r="BH4" s="10">
        <f t="shared" ref="BH4:BH22" si="11">BF4-BG4</f>
        <v>8203</v>
      </c>
      <c r="BI4" s="10">
        <v>142027</v>
      </c>
      <c r="BJ4" s="10">
        <v>135</v>
      </c>
      <c r="BK4" s="10">
        <v>4784</v>
      </c>
      <c r="BL4" s="10">
        <v>144</v>
      </c>
      <c r="BM4" s="10">
        <v>1796</v>
      </c>
      <c r="BN4" s="10">
        <v>621</v>
      </c>
      <c r="BO4" s="10">
        <v>41668</v>
      </c>
      <c r="BP4" s="10">
        <v>111</v>
      </c>
      <c r="BQ4" s="10">
        <v>2645</v>
      </c>
      <c r="BR4" s="10">
        <v>69</v>
      </c>
      <c r="BS4" s="10">
        <f t="shared" ref="BS4:BS22" si="12">BQ4-BR4</f>
        <v>2576</v>
      </c>
      <c r="BT4" s="10">
        <v>27071</v>
      </c>
      <c r="BU4" s="10">
        <v>1640</v>
      </c>
      <c r="BV4" s="10">
        <v>95718</v>
      </c>
      <c r="BW4" s="10">
        <v>158</v>
      </c>
      <c r="BX4" s="10">
        <v>1816</v>
      </c>
      <c r="BY4" s="10">
        <v>27</v>
      </c>
      <c r="BZ4" s="10">
        <f t="shared" ref="BZ4:BZ22" si="13">BX4-BY4</f>
        <v>1789</v>
      </c>
      <c r="CA4" s="10">
        <v>34295</v>
      </c>
      <c r="CB4" s="10">
        <v>1126</v>
      </c>
      <c r="CC4" s="10">
        <v>155647</v>
      </c>
      <c r="CD4" s="10">
        <v>129</v>
      </c>
      <c r="CE4" s="10">
        <v>582</v>
      </c>
      <c r="CF4" s="10">
        <v>87</v>
      </c>
      <c r="CG4" s="10">
        <f t="shared" ref="CG4:CG22" si="14">CE4-CF4</f>
        <v>495</v>
      </c>
      <c r="CH4" s="10">
        <v>3958</v>
      </c>
      <c r="CI4" s="10">
        <v>0</v>
      </c>
      <c r="CJ4" s="10">
        <v>0</v>
      </c>
      <c r="CK4" s="10">
        <v>0</v>
      </c>
      <c r="CL4" s="10">
        <f t="shared" ref="CL4:CL22" si="15">CJ4-CK4</f>
        <v>0</v>
      </c>
      <c r="CM4" s="10">
        <v>0</v>
      </c>
      <c r="CN4" s="10">
        <v>27</v>
      </c>
      <c r="CO4" s="10">
        <v>648</v>
      </c>
      <c r="CP4" s="10">
        <v>0</v>
      </c>
      <c r="CQ4" s="10">
        <f t="shared" ref="CQ4:CQ22" si="16">CO4-CP4</f>
        <v>648</v>
      </c>
      <c r="CR4" s="10">
        <v>22970</v>
      </c>
      <c r="CS4" s="10">
        <v>1484</v>
      </c>
      <c r="CT4" s="10">
        <v>3221</v>
      </c>
      <c r="CU4" s="10">
        <v>89</v>
      </c>
      <c r="CV4" s="10">
        <f t="shared" ref="CV4:CV22" si="17">CT4-CU4</f>
        <v>3132</v>
      </c>
      <c r="CW4" s="10">
        <v>90056</v>
      </c>
    </row>
    <row r="5" spans="1:101" x14ac:dyDescent="0.2">
      <c r="A5" s="9" t="s">
        <v>14</v>
      </c>
      <c r="B5" s="10">
        <v>50</v>
      </c>
      <c r="C5" s="10">
        <v>427</v>
      </c>
      <c r="D5" s="10">
        <v>40</v>
      </c>
      <c r="E5" s="10">
        <f t="shared" si="0"/>
        <v>387</v>
      </c>
      <c r="F5" s="10">
        <v>5042</v>
      </c>
      <c r="G5" s="10">
        <v>1323</v>
      </c>
      <c r="H5" s="10">
        <v>2913</v>
      </c>
      <c r="I5" s="10">
        <v>99</v>
      </c>
      <c r="J5" s="10">
        <f t="shared" si="1"/>
        <v>2814</v>
      </c>
      <c r="K5" s="10">
        <v>26548</v>
      </c>
      <c r="L5" s="10">
        <v>708</v>
      </c>
      <c r="M5" s="10">
        <v>698</v>
      </c>
      <c r="N5" s="10">
        <v>22</v>
      </c>
      <c r="O5" s="10">
        <f t="shared" si="2"/>
        <v>676</v>
      </c>
      <c r="P5" s="10">
        <v>7489</v>
      </c>
      <c r="Q5" s="10">
        <v>9</v>
      </c>
      <c r="R5" s="10">
        <v>3</v>
      </c>
      <c r="S5" s="10">
        <v>0</v>
      </c>
      <c r="T5" s="10">
        <f t="shared" si="3"/>
        <v>3</v>
      </c>
      <c r="U5" s="10">
        <v>46</v>
      </c>
      <c r="V5" s="10">
        <v>0</v>
      </c>
      <c r="W5" s="10">
        <v>0</v>
      </c>
      <c r="X5" s="10">
        <v>0</v>
      </c>
      <c r="Y5" s="10">
        <f t="shared" si="4"/>
        <v>0</v>
      </c>
      <c r="Z5" s="10">
        <v>0</v>
      </c>
      <c r="AA5" s="10">
        <v>0</v>
      </c>
      <c r="AB5" s="10">
        <v>0</v>
      </c>
      <c r="AC5" s="10">
        <v>0</v>
      </c>
      <c r="AD5" s="10">
        <f t="shared" si="5"/>
        <v>0</v>
      </c>
      <c r="AE5" s="10">
        <v>0</v>
      </c>
      <c r="AF5" s="10">
        <v>0</v>
      </c>
      <c r="AG5" s="10">
        <v>0</v>
      </c>
      <c r="AH5" s="10">
        <v>0</v>
      </c>
      <c r="AI5" s="10">
        <f t="shared" si="6"/>
        <v>0</v>
      </c>
      <c r="AJ5" s="10">
        <v>0</v>
      </c>
      <c r="AK5" s="10">
        <v>0</v>
      </c>
      <c r="AL5" s="10">
        <v>0</v>
      </c>
      <c r="AM5" s="10">
        <v>0</v>
      </c>
      <c r="AN5" s="10">
        <f t="shared" si="7"/>
        <v>0</v>
      </c>
      <c r="AO5" s="10">
        <v>0</v>
      </c>
      <c r="AP5" s="10">
        <v>0</v>
      </c>
      <c r="AQ5" s="10">
        <v>0</v>
      </c>
      <c r="AR5" s="10">
        <v>0</v>
      </c>
      <c r="AS5" s="10">
        <f t="shared" si="8"/>
        <v>0</v>
      </c>
      <c r="AT5" s="10">
        <v>0</v>
      </c>
      <c r="AU5" s="10">
        <v>1488</v>
      </c>
      <c r="AV5" s="10">
        <v>2517</v>
      </c>
      <c r="AW5" s="10">
        <v>99</v>
      </c>
      <c r="AX5" s="10">
        <f t="shared" si="9"/>
        <v>2418</v>
      </c>
      <c r="AY5" s="10">
        <v>24133</v>
      </c>
      <c r="AZ5" s="10">
        <v>1016</v>
      </c>
      <c r="BA5" s="10">
        <v>1815</v>
      </c>
      <c r="BB5" s="10">
        <v>65</v>
      </c>
      <c r="BC5" s="10">
        <f t="shared" si="10"/>
        <v>1750</v>
      </c>
      <c r="BD5" s="10">
        <v>16386</v>
      </c>
      <c r="BE5" s="10">
        <v>541</v>
      </c>
      <c r="BF5" s="10">
        <v>1307</v>
      </c>
      <c r="BG5" s="10">
        <v>54</v>
      </c>
      <c r="BH5" s="10">
        <f t="shared" si="11"/>
        <v>1253</v>
      </c>
      <c r="BI5" s="10">
        <v>12376</v>
      </c>
      <c r="BJ5" s="10">
        <v>75</v>
      </c>
      <c r="BK5" s="10">
        <v>757</v>
      </c>
      <c r="BL5" s="10">
        <v>304</v>
      </c>
      <c r="BM5" s="10">
        <v>4186</v>
      </c>
      <c r="BN5" s="10">
        <v>1497</v>
      </c>
      <c r="BO5" s="10">
        <v>25072</v>
      </c>
      <c r="BP5" s="10">
        <v>0</v>
      </c>
      <c r="BQ5" s="10">
        <v>0</v>
      </c>
      <c r="BR5" s="10">
        <v>0</v>
      </c>
      <c r="BS5" s="10">
        <f t="shared" si="12"/>
        <v>0</v>
      </c>
      <c r="BT5" s="10">
        <v>0</v>
      </c>
      <c r="BU5" s="10">
        <v>2416</v>
      </c>
      <c r="BV5" s="10">
        <v>160727</v>
      </c>
      <c r="BW5" s="10">
        <v>299</v>
      </c>
      <c r="BX5" s="10">
        <v>238</v>
      </c>
      <c r="BY5" s="10">
        <v>4</v>
      </c>
      <c r="BZ5" s="10">
        <f t="shared" si="13"/>
        <v>234</v>
      </c>
      <c r="CA5" s="10">
        <v>3422</v>
      </c>
      <c r="CB5" s="10">
        <v>765</v>
      </c>
      <c r="CC5" s="10">
        <v>58023</v>
      </c>
      <c r="CD5" s="10">
        <v>262</v>
      </c>
      <c r="CE5" s="10">
        <v>228</v>
      </c>
      <c r="CF5" s="10">
        <v>0</v>
      </c>
      <c r="CG5" s="10">
        <f t="shared" si="14"/>
        <v>228</v>
      </c>
      <c r="CH5" s="10">
        <v>2510</v>
      </c>
      <c r="CI5" s="10">
        <v>0</v>
      </c>
      <c r="CJ5" s="10">
        <v>0</v>
      </c>
      <c r="CK5" s="10">
        <v>0</v>
      </c>
      <c r="CL5" s="10">
        <f t="shared" si="15"/>
        <v>0</v>
      </c>
      <c r="CM5" s="10">
        <v>0</v>
      </c>
      <c r="CN5" s="10">
        <v>0</v>
      </c>
      <c r="CO5" s="10">
        <v>0</v>
      </c>
      <c r="CP5" s="10">
        <v>0</v>
      </c>
      <c r="CQ5" s="10">
        <f t="shared" si="16"/>
        <v>0</v>
      </c>
      <c r="CR5" s="10">
        <v>0</v>
      </c>
      <c r="CS5" s="10">
        <v>1833</v>
      </c>
      <c r="CT5" s="10">
        <v>1397</v>
      </c>
      <c r="CU5" s="10">
        <v>42</v>
      </c>
      <c r="CV5" s="10">
        <f t="shared" si="17"/>
        <v>1355</v>
      </c>
      <c r="CW5" s="10">
        <v>54763</v>
      </c>
    </row>
    <row r="6" spans="1:101" x14ac:dyDescent="0.2">
      <c r="A6" s="9" t="s">
        <v>15</v>
      </c>
      <c r="B6" s="10">
        <v>0</v>
      </c>
      <c r="C6" s="10">
        <v>0</v>
      </c>
      <c r="D6" s="10">
        <v>0</v>
      </c>
      <c r="E6" s="10">
        <f t="shared" si="0"/>
        <v>0</v>
      </c>
      <c r="F6" s="10">
        <v>0</v>
      </c>
      <c r="G6" s="10">
        <v>96</v>
      </c>
      <c r="H6" s="10">
        <v>259</v>
      </c>
      <c r="I6" s="10">
        <v>1</v>
      </c>
      <c r="J6" s="10">
        <f t="shared" si="1"/>
        <v>258</v>
      </c>
      <c r="K6" s="10">
        <v>2992</v>
      </c>
      <c r="L6" s="10">
        <v>33</v>
      </c>
      <c r="M6" s="10">
        <v>18</v>
      </c>
      <c r="N6" s="10">
        <v>0</v>
      </c>
      <c r="O6" s="10">
        <f t="shared" si="2"/>
        <v>18</v>
      </c>
      <c r="P6" s="10">
        <v>331</v>
      </c>
      <c r="Q6" s="10">
        <v>151</v>
      </c>
      <c r="R6" s="10">
        <v>420</v>
      </c>
      <c r="S6" s="10">
        <v>22</v>
      </c>
      <c r="T6" s="10">
        <f t="shared" si="3"/>
        <v>398</v>
      </c>
      <c r="U6" s="10">
        <v>4907</v>
      </c>
      <c r="V6" s="10">
        <v>0</v>
      </c>
      <c r="W6" s="10">
        <v>0</v>
      </c>
      <c r="X6" s="10">
        <v>0</v>
      </c>
      <c r="Y6" s="10">
        <f t="shared" si="4"/>
        <v>0</v>
      </c>
      <c r="Z6" s="10">
        <v>0</v>
      </c>
      <c r="AA6" s="10">
        <v>78</v>
      </c>
      <c r="AB6" s="10">
        <v>39</v>
      </c>
      <c r="AC6" s="10">
        <v>0</v>
      </c>
      <c r="AD6" s="10">
        <f t="shared" si="5"/>
        <v>39</v>
      </c>
      <c r="AE6" s="10">
        <v>424</v>
      </c>
      <c r="AF6" s="10">
        <v>139</v>
      </c>
      <c r="AG6" s="10">
        <v>247</v>
      </c>
      <c r="AH6" s="10">
        <v>16</v>
      </c>
      <c r="AI6" s="10">
        <f t="shared" si="6"/>
        <v>231</v>
      </c>
      <c r="AJ6" s="10">
        <v>5347</v>
      </c>
      <c r="AK6" s="10">
        <v>89</v>
      </c>
      <c r="AL6" s="10">
        <v>122</v>
      </c>
      <c r="AM6" s="10">
        <v>1</v>
      </c>
      <c r="AN6" s="10">
        <f t="shared" si="7"/>
        <v>121</v>
      </c>
      <c r="AO6" s="10">
        <v>1472</v>
      </c>
      <c r="AP6" s="10">
        <v>83</v>
      </c>
      <c r="AQ6" s="10">
        <v>321</v>
      </c>
      <c r="AR6" s="10">
        <v>12</v>
      </c>
      <c r="AS6" s="10">
        <f t="shared" si="8"/>
        <v>309</v>
      </c>
      <c r="AT6" s="10">
        <v>5772</v>
      </c>
      <c r="AU6" s="10">
        <v>8</v>
      </c>
      <c r="AV6" s="10">
        <v>6</v>
      </c>
      <c r="AW6" s="10">
        <v>0</v>
      </c>
      <c r="AX6" s="10">
        <f t="shared" si="9"/>
        <v>6</v>
      </c>
      <c r="AY6" s="10">
        <v>188</v>
      </c>
      <c r="AZ6" s="10">
        <v>8</v>
      </c>
      <c r="BA6" s="10">
        <v>22</v>
      </c>
      <c r="BB6" s="10">
        <v>0</v>
      </c>
      <c r="BC6" s="10">
        <f t="shared" si="10"/>
        <v>22</v>
      </c>
      <c r="BD6" s="10">
        <v>213</v>
      </c>
      <c r="BE6" s="10">
        <v>134</v>
      </c>
      <c r="BF6" s="10">
        <v>959</v>
      </c>
      <c r="BG6" s="10">
        <v>16</v>
      </c>
      <c r="BH6" s="10">
        <f t="shared" si="11"/>
        <v>943</v>
      </c>
      <c r="BI6" s="10">
        <v>21617</v>
      </c>
      <c r="BJ6" s="10">
        <v>0</v>
      </c>
      <c r="BK6" s="10">
        <v>0</v>
      </c>
      <c r="BL6" s="10">
        <v>0</v>
      </c>
      <c r="BM6" s="10">
        <v>0</v>
      </c>
      <c r="BN6" s="10">
        <v>241</v>
      </c>
      <c r="BO6" s="10">
        <v>4353</v>
      </c>
      <c r="BP6" s="10">
        <v>0</v>
      </c>
      <c r="BQ6" s="10">
        <v>0</v>
      </c>
      <c r="BR6" s="10">
        <v>0</v>
      </c>
      <c r="BS6" s="10">
        <f t="shared" si="12"/>
        <v>0</v>
      </c>
      <c r="BT6" s="10">
        <v>0</v>
      </c>
      <c r="BU6" s="10">
        <v>24</v>
      </c>
      <c r="BV6" s="10">
        <v>1418</v>
      </c>
      <c r="BW6" s="10">
        <v>165</v>
      </c>
      <c r="BX6" s="10">
        <v>246</v>
      </c>
      <c r="BY6" s="10">
        <v>16</v>
      </c>
      <c r="BZ6" s="10">
        <f t="shared" si="13"/>
        <v>230</v>
      </c>
      <c r="CA6" s="10">
        <v>2979</v>
      </c>
      <c r="CB6" s="10">
        <v>4</v>
      </c>
      <c r="CC6" s="10">
        <v>120</v>
      </c>
      <c r="CD6" s="10">
        <v>29</v>
      </c>
      <c r="CE6" s="10">
        <v>18</v>
      </c>
      <c r="CF6" s="10">
        <v>0</v>
      </c>
      <c r="CG6" s="10">
        <f t="shared" si="14"/>
        <v>18</v>
      </c>
      <c r="CH6" s="10">
        <v>514</v>
      </c>
      <c r="CI6" s="10">
        <v>160</v>
      </c>
      <c r="CJ6" s="10">
        <v>260</v>
      </c>
      <c r="CK6" s="10">
        <v>23</v>
      </c>
      <c r="CL6" s="10">
        <f t="shared" si="15"/>
        <v>237</v>
      </c>
      <c r="CM6" s="10">
        <v>3177</v>
      </c>
      <c r="CN6" s="10">
        <v>0</v>
      </c>
      <c r="CO6" s="10">
        <v>0</v>
      </c>
      <c r="CP6" s="10">
        <v>0</v>
      </c>
      <c r="CQ6" s="10">
        <f t="shared" si="16"/>
        <v>0</v>
      </c>
      <c r="CR6" s="10">
        <v>0</v>
      </c>
      <c r="CS6" s="10">
        <v>74</v>
      </c>
      <c r="CT6" s="10">
        <v>228</v>
      </c>
      <c r="CU6" s="10">
        <v>0</v>
      </c>
      <c r="CV6" s="10">
        <f t="shared" si="17"/>
        <v>228</v>
      </c>
      <c r="CW6" s="10">
        <v>3711</v>
      </c>
    </row>
    <row r="7" spans="1:101" x14ac:dyDescent="0.2">
      <c r="A7" s="9" t="s">
        <v>16</v>
      </c>
      <c r="B7" s="10">
        <v>0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144</v>
      </c>
      <c r="H7" s="10">
        <v>596</v>
      </c>
      <c r="I7" s="10">
        <v>0</v>
      </c>
      <c r="J7" s="10">
        <f t="shared" si="1"/>
        <v>596</v>
      </c>
      <c r="K7" s="10">
        <v>6995</v>
      </c>
      <c r="L7" s="10">
        <v>6</v>
      </c>
      <c r="M7" s="10">
        <v>3</v>
      </c>
      <c r="N7" s="10">
        <v>0</v>
      </c>
      <c r="O7" s="10">
        <f t="shared" si="2"/>
        <v>3</v>
      </c>
      <c r="P7" s="10">
        <v>59</v>
      </c>
      <c r="Q7" s="10">
        <v>29</v>
      </c>
      <c r="R7" s="10">
        <v>104</v>
      </c>
      <c r="S7" s="10">
        <v>7</v>
      </c>
      <c r="T7" s="10">
        <f t="shared" si="3"/>
        <v>97</v>
      </c>
      <c r="U7" s="10">
        <v>677</v>
      </c>
      <c r="V7" s="10">
        <v>0</v>
      </c>
      <c r="W7" s="10">
        <v>0</v>
      </c>
      <c r="X7" s="10">
        <v>0</v>
      </c>
      <c r="Y7" s="10">
        <f t="shared" si="4"/>
        <v>0</v>
      </c>
      <c r="Z7" s="10">
        <v>0</v>
      </c>
      <c r="AA7" s="10">
        <v>15</v>
      </c>
      <c r="AB7" s="10">
        <v>15</v>
      </c>
      <c r="AC7" s="10">
        <v>0</v>
      </c>
      <c r="AD7" s="10">
        <f t="shared" si="5"/>
        <v>15</v>
      </c>
      <c r="AE7" s="10">
        <v>99</v>
      </c>
      <c r="AF7" s="10">
        <v>129</v>
      </c>
      <c r="AG7" s="10">
        <v>1962</v>
      </c>
      <c r="AH7" s="10">
        <v>85</v>
      </c>
      <c r="AI7" s="10">
        <f t="shared" si="6"/>
        <v>1877</v>
      </c>
      <c r="AJ7" s="10">
        <v>37623</v>
      </c>
      <c r="AK7" s="10">
        <v>307</v>
      </c>
      <c r="AL7" s="10">
        <v>5907</v>
      </c>
      <c r="AM7" s="10">
        <v>390</v>
      </c>
      <c r="AN7" s="10">
        <f t="shared" si="7"/>
        <v>5517</v>
      </c>
      <c r="AO7" s="10">
        <v>86633</v>
      </c>
      <c r="AP7" s="10">
        <v>13</v>
      </c>
      <c r="AQ7" s="10">
        <v>48</v>
      </c>
      <c r="AR7" s="10">
        <v>0</v>
      </c>
      <c r="AS7" s="10">
        <f t="shared" si="8"/>
        <v>48</v>
      </c>
      <c r="AT7" s="10">
        <v>520</v>
      </c>
      <c r="AU7" s="10">
        <v>0</v>
      </c>
      <c r="AV7" s="10">
        <v>0</v>
      </c>
      <c r="AW7" s="10">
        <v>0</v>
      </c>
      <c r="AX7" s="10">
        <f t="shared" si="9"/>
        <v>0</v>
      </c>
      <c r="AY7" s="10">
        <v>0</v>
      </c>
      <c r="AZ7" s="10">
        <v>126</v>
      </c>
      <c r="BA7" s="10">
        <v>875</v>
      </c>
      <c r="BB7" s="10">
        <v>65</v>
      </c>
      <c r="BC7" s="10">
        <f t="shared" si="10"/>
        <v>810</v>
      </c>
      <c r="BD7" s="10">
        <v>13591</v>
      </c>
      <c r="BE7" s="10">
        <v>213</v>
      </c>
      <c r="BF7" s="10">
        <v>1279</v>
      </c>
      <c r="BG7" s="10">
        <v>157</v>
      </c>
      <c r="BH7" s="10">
        <f t="shared" si="11"/>
        <v>1122</v>
      </c>
      <c r="BI7" s="10">
        <v>25913</v>
      </c>
      <c r="BJ7" s="10">
        <v>143</v>
      </c>
      <c r="BK7" s="10">
        <v>1541</v>
      </c>
      <c r="BL7" s="10">
        <v>0</v>
      </c>
      <c r="BM7" s="10">
        <v>0</v>
      </c>
      <c r="BN7" s="10">
        <v>128</v>
      </c>
      <c r="BO7" s="10">
        <v>1614</v>
      </c>
      <c r="BP7" s="10">
        <v>30</v>
      </c>
      <c r="BQ7" s="10">
        <v>121</v>
      </c>
      <c r="BR7" s="10">
        <v>0</v>
      </c>
      <c r="BS7" s="10">
        <f t="shared" si="12"/>
        <v>121</v>
      </c>
      <c r="BT7" s="10">
        <v>868</v>
      </c>
      <c r="BU7" s="10">
        <v>234</v>
      </c>
      <c r="BV7" s="10">
        <v>9297</v>
      </c>
      <c r="BW7" s="10">
        <v>97</v>
      </c>
      <c r="BX7" s="10">
        <v>988</v>
      </c>
      <c r="BY7" s="10">
        <v>0</v>
      </c>
      <c r="BZ7" s="10">
        <f t="shared" si="13"/>
        <v>988</v>
      </c>
      <c r="CA7" s="10">
        <v>17706</v>
      </c>
      <c r="CB7" s="10">
        <v>20</v>
      </c>
      <c r="CC7" s="10">
        <v>2054</v>
      </c>
      <c r="CD7" s="10">
        <v>35</v>
      </c>
      <c r="CE7" s="10">
        <v>72</v>
      </c>
      <c r="CF7" s="10">
        <v>0</v>
      </c>
      <c r="CG7" s="10">
        <f t="shared" si="14"/>
        <v>72</v>
      </c>
      <c r="CH7" s="10">
        <v>1489</v>
      </c>
      <c r="CI7" s="10">
        <v>0</v>
      </c>
      <c r="CJ7" s="10">
        <v>0</v>
      </c>
      <c r="CK7" s="10">
        <v>0</v>
      </c>
      <c r="CL7" s="10">
        <f t="shared" si="15"/>
        <v>0</v>
      </c>
      <c r="CM7" s="10">
        <v>0</v>
      </c>
      <c r="CN7" s="10">
        <v>0</v>
      </c>
      <c r="CO7" s="10">
        <v>0</v>
      </c>
      <c r="CP7" s="10">
        <v>0</v>
      </c>
      <c r="CQ7" s="10">
        <f t="shared" si="16"/>
        <v>0</v>
      </c>
      <c r="CR7" s="10">
        <v>0</v>
      </c>
      <c r="CS7" s="10">
        <v>78</v>
      </c>
      <c r="CT7" s="10">
        <v>133</v>
      </c>
      <c r="CU7" s="10">
        <v>0</v>
      </c>
      <c r="CV7" s="10">
        <f t="shared" si="17"/>
        <v>133</v>
      </c>
      <c r="CW7" s="10">
        <v>2869</v>
      </c>
    </row>
    <row r="8" spans="1:101" x14ac:dyDescent="0.2">
      <c r="A8" s="9" t="s">
        <v>17</v>
      </c>
      <c r="B8" s="10">
        <v>1</v>
      </c>
      <c r="C8" s="10">
        <v>1</v>
      </c>
      <c r="D8" s="10">
        <v>0</v>
      </c>
      <c r="E8" s="10">
        <f t="shared" si="0"/>
        <v>1</v>
      </c>
      <c r="F8" s="10">
        <v>3</v>
      </c>
      <c r="G8" s="10">
        <v>1107</v>
      </c>
      <c r="H8" s="10">
        <v>2275</v>
      </c>
      <c r="I8" s="10">
        <v>89</v>
      </c>
      <c r="J8" s="10">
        <f t="shared" si="1"/>
        <v>2186</v>
      </c>
      <c r="K8" s="10">
        <v>24369</v>
      </c>
      <c r="L8" s="10">
        <v>741</v>
      </c>
      <c r="M8" s="10">
        <v>1047</v>
      </c>
      <c r="N8" s="10">
        <v>20</v>
      </c>
      <c r="O8" s="10">
        <f t="shared" si="2"/>
        <v>1027</v>
      </c>
      <c r="P8" s="10">
        <v>11080</v>
      </c>
      <c r="Q8" s="10">
        <v>178</v>
      </c>
      <c r="R8" s="10">
        <v>306</v>
      </c>
      <c r="S8" s="10">
        <v>1</v>
      </c>
      <c r="T8" s="10">
        <f t="shared" si="3"/>
        <v>305</v>
      </c>
      <c r="U8" s="10">
        <v>3098</v>
      </c>
      <c r="V8" s="10">
        <v>0</v>
      </c>
      <c r="W8" s="10">
        <v>0</v>
      </c>
      <c r="X8" s="10">
        <v>0</v>
      </c>
      <c r="Y8" s="10">
        <f t="shared" si="4"/>
        <v>0</v>
      </c>
      <c r="Z8" s="10">
        <v>0</v>
      </c>
      <c r="AA8" s="10">
        <v>0</v>
      </c>
      <c r="AB8" s="10">
        <v>0</v>
      </c>
      <c r="AC8" s="10">
        <v>0</v>
      </c>
      <c r="AD8" s="10">
        <f t="shared" si="5"/>
        <v>0</v>
      </c>
      <c r="AE8" s="10">
        <v>0</v>
      </c>
      <c r="AF8" s="10">
        <v>352</v>
      </c>
      <c r="AG8" s="10">
        <v>578</v>
      </c>
      <c r="AH8" s="10">
        <v>22</v>
      </c>
      <c r="AI8" s="10">
        <f t="shared" si="6"/>
        <v>556</v>
      </c>
      <c r="AJ8" s="10">
        <v>10761</v>
      </c>
      <c r="AK8" s="10">
        <v>41</v>
      </c>
      <c r="AL8" s="10">
        <v>65</v>
      </c>
      <c r="AM8" s="10">
        <v>0</v>
      </c>
      <c r="AN8" s="10">
        <f t="shared" si="7"/>
        <v>65</v>
      </c>
      <c r="AO8" s="10">
        <v>935</v>
      </c>
      <c r="AP8" s="10">
        <v>33</v>
      </c>
      <c r="AQ8" s="10">
        <v>36</v>
      </c>
      <c r="AR8" s="10">
        <v>0</v>
      </c>
      <c r="AS8" s="10">
        <f t="shared" si="8"/>
        <v>36</v>
      </c>
      <c r="AT8" s="10">
        <v>520</v>
      </c>
      <c r="AU8" s="10">
        <v>154</v>
      </c>
      <c r="AV8" s="10">
        <v>277</v>
      </c>
      <c r="AW8" s="10">
        <v>8</v>
      </c>
      <c r="AX8" s="10">
        <f t="shared" si="9"/>
        <v>269</v>
      </c>
      <c r="AY8" s="10">
        <v>4670</v>
      </c>
      <c r="AZ8" s="10">
        <v>121</v>
      </c>
      <c r="BA8" s="10">
        <v>172</v>
      </c>
      <c r="BB8" s="10">
        <v>11</v>
      </c>
      <c r="BC8" s="10">
        <f t="shared" si="10"/>
        <v>161</v>
      </c>
      <c r="BD8" s="10">
        <v>1830</v>
      </c>
      <c r="BE8" s="10">
        <v>1568</v>
      </c>
      <c r="BF8" s="10">
        <v>11433</v>
      </c>
      <c r="BG8" s="10">
        <v>1740</v>
      </c>
      <c r="BH8" s="10">
        <f t="shared" si="11"/>
        <v>9693</v>
      </c>
      <c r="BI8" s="10">
        <v>145729</v>
      </c>
      <c r="BJ8" s="10">
        <v>113</v>
      </c>
      <c r="BK8" s="10">
        <v>2612</v>
      </c>
      <c r="BL8" s="10">
        <v>18</v>
      </c>
      <c r="BM8" s="10">
        <v>127</v>
      </c>
      <c r="BN8" s="10">
        <v>782</v>
      </c>
      <c r="BO8" s="10">
        <v>17097</v>
      </c>
      <c r="BP8" s="10">
        <v>0</v>
      </c>
      <c r="BQ8" s="10">
        <v>0</v>
      </c>
      <c r="BR8" s="10">
        <v>0</v>
      </c>
      <c r="BS8" s="10">
        <f t="shared" si="12"/>
        <v>0</v>
      </c>
      <c r="BT8" s="10">
        <v>0</v>
      </c>
      <c r="BU8" s="10">
        <v>410</v>
      </c>
      <c r="BV8" s="10">
        <v>27706</v>
      </c>
      <c r="BW8" s="10">
        <v>202</v>
      </c>
      <c r="BX8" s="10">
        <v>657</v>
      </c>
      <c r="BY8" s="10">
        <v>0</v>
      </c>
      <c r="BZ8" s="10">
        <f t="shared" si="13"/>
        <v>657</v>
      </c>
      <c r="CA8" s="10">
        <v>10787</v>
      </c>
      <c r="CB8" s="10">
        <v>28</v>
      </c>
      <c r="CC8" s="10">
        <v>785</v>
      </c>
      <c r="CD8" s="10">
        <v>43</v>
      </c>
      <c r="CE8" s="10">
        <v>46</v>
      </c>
      <c r="CF8" s="10">
        <v>0</v>
      </c>
      <c r="CG8" s="10">
        <f t="shared" si="14"/>
        <v>46</v>
      </c>
      <c r="CH8" s="10">
        <v>407</v>
      </c>
      <c r="CI8" s="10">
        <v>0</v>
      </c>
      <c r="CJ8" s="10">
        <v>0</v>
      </c>
      <c r="CK8" s="10">
        <v>0</v>
      </c>
      <c r="CL8" s="10">
        <f t="shared" si="15"/>
        <v>0</v>
      </c>
      <c r="CM8" s="10">
        <v>0</v>
      </c>
      <c r="CN8" s="10">
        <v>1</v>
      </c>
      <c r="CO8" s="10">
        <v>2</v>
      </c>
      <c r="CP8" s="10">
        <v>0</v>
      </c>
      <c r="CQ8" s="10">
        <f t="shared" si="16"/>
        <v>2</v>
      </c>
      <c r="CR8" s="10">
        <v>20</v>
      </c>
      <c r="CS8" s="10">
        <v>503</v>
      </c>
      <c r="CT8" s="10">
        <v>456</v>
      </c>
      <c r="CU8" s="10">
        <v>5</v>
      </c>
      <c r="CV8" s="10">
        <f t="shared" si="17"/>
        <v>451</v>
      </c>
      <c r="CW8" s="10">
        <v>18338</v>
      </c>
    </row>
    <row r="9" spans="1:101" x14ac:dyDescent="0.2">
      <c r="A9" s="9" t="s">
        <v>18</v>
      </c>
      <c r="B9" s="10">
        <v>18</v>
      </c>
      <c r="C9" s="10">
        <v>26</v>
      </c>
      <c r="D9" s="10">
        <v>0</v>
      </c>
      <c r="E9" s="10">
        <f t="shared" si="0"/>
        <v>26</v>
      </c>
      <c r="F9" s="10">
        <v>99</v>
      </c>
      <c r="G9" s="10">
        <v>1548</v>
      </c>
      <c r="H9" s="10">
        <v>9294</v>
      </c>
      <c r="I9" s="10">
        <v>1370</v>
      </c>
      <c r="J9" s="10">
        <f t="shared" si="1"/>
        <v>7924</v>
      </c>
      <c r="K9" s="10">
        <v>87125</v>
      </c>
      <c r="L9" s="10">
        <v>373</v>
      </c>
      <c r="M9" s="10">
        <v>1028</v>
      </c>
      <c r="N9" s="10">
        <v>119</v>
      </c>
      <c r="O9" s="10">
        <f t="shared" si="2"/>
        <v>909</v>
      </c>
      <c r="P9" s="10">
        <v>8469</v>
      </c>
      <c r="Q9" s="10">
        <v>453</v>
      </c>
      <c r="R9" s="10">
        <v>2782</v>
      </c>
      <c r="S9" s="10">
        <v>217</v>
      </c>
      <c r="T9" s="10">
        <f t="shared" si="3"/>
        <v>2565</v>
      </c>
      <c r="U9" s="10">
        <v>27839</v>
      </c>
      <c r="V9" s="10">
        <v>0</v>
      </c>
      <c r="W9" s="10">
        <v>0</v>
      </c>
      <c r="X9" s="10">
        <v>0</v>
      </c>
      <c r="Y9" s="10">
        <f t="shared" si="4"/>
        <v>0</v>
      </c>
      <c r="Z9" s="10">
        <v>0</v>
      </c>
      <c r="AA9" s="10">
        <v>0</v>
      </c>
      <c r="AB9" s="10">
        <v>0</v>
      </c>
      <c r="AC9" s="10">
        <v>0</v>
      </c>
      <c r="AD9" s="10">
        <f t="shared" si="5"/>
        <v>0</v>
      </c>
      <c r="AE9" s="10">
        <v>0</v>
      </c>
      <c r="AF9" s="10">
        <v>677</v>
      </c>
      <c r="AG9" s="10">
        <v>4828</v>
      </c>
      <c r="AH9" s="10">
        <v>204</v>
      </c>
      <c r="AI9" s="10">
        <f t="shared" si="6"/>
        <v>4624</v>
      </c>
      <c r="AJ9" s="10">
        <v>71539</v>
      </c>
      <c r="AK9" s="10">
        <v>170</v>
      </c>
      <c r="AL9" s="10">
        <v>840</v>
      </c>
      <c r="AM9" s="10">
        <v>0</v>
      </c>
      <c r="AN9" s="10">
        <f t="shared" si="7"/>
        <v>840</v>
      </c>
      <c r="AO9" s="10">
        <v>10276</v>
      </c>
      <c r="AP9" s="10">
        <v>190</v>
      </c>
      <c r="AQ9" s="10">
        <v>1304</v>
      </c>
      <c r="AR9" s="10">
        <v>123</v>
      </c>
      <c r="AS9" s="10">
        <f t="shared" si="8"/>
        <v>1181</v>
      </c>
      <c r="AT9" s="10">
        <v>15385</v>
      </c>
      <c r="AU9" s="10">
        <v>689</v>
      </c>
      <c r="AV9" s="10">
        <v>2438</v>
      </c>
      <c r="AW9" s="10">
        <v>42</v>
      </c>
      <c r="AX9" s="10">
        <f t="shared" si="9"/>
        <v>2396</v>
      </c>
      <c r="AY9" s="10">
        <v>20330</v>
      </c>
      <c r="AZ9" s="10">
        <v>309</v>
      </c>
      <c r="BA9" s="10">
        <v>1250</v>
      </c>
      <c r="BB9" s="10">
        <v>101</v>
      </c>
      <c r="BC9" s="10">
        <f t="shared" si="10"/>
        <v>1149</v>
      </c>
      <c r="BD9" s="10">
        <v>15552</v>
      </c>
      <c r="BE9" s="10">
        <v>2376</v>
      </c>
      <c r="BF9" s="10">
        <v>23888</v>
      </c>
      <c r="BG9" s="10">
        <v>4546</v>
      </c>
      <c r="BH9" s="10">
        <f t="shared" si="11"/>
        <v>19342</v>
      </c>
      <c r="BI9" s="10">
        <v>296678</v>
      </c>
      <c r="BJ9" s="10">
        <v>26</v>
      </c>
      <c r="BK9" s="10">
        <v>588</v>
      </c>
      <c r="BL9" s="10">
        <v>246</v>
      </c>
      <c r="BM9" s="10">
        <v>4648</v>
      </c>
      <c r="BN9" s="10">
        <v>1235</v>
      </c>
      <c r="BO9" s="10">
        <v>34812</v>
      </c>
      <c r="BP9" s="10">
        <v>0</v>
      </c>
      <c r="BQ9" s="10">
        <v>0</v>
      </c>
      <c r="BR9" s="10">
        <v>0</v>
      </c>
      <c r="BS9" s="10">
        <f t="shared" si="12"/>
        <v>0</v>
      </c>
      <c r="BT9" s="10">
        <v>0</v>
      </c>
      <c r="BU9" s="10">
        <v>1077</v>
      </c>
      <c r="BV9" s="10">
        <v>104687</v>
      </c>
      <c r="BW9" s="10">
        <v>940</v>
      </c>
      <c r="BX9" s="10">
        <v>4001</v>
      </c>
      <c r="BY9" s="10">
        <v>262</v>
      </c>
      <c r="BZ9" s="10">
        <f t="shared" si="13"/>
        <v>3739</v>
      </c>
      <c r="CA9" s="10">
        <v>55494</v>
      </c>
      <c r="CB9" s="10">
        <v>194</v>
      </c>
      <c r="CC9" s="10">
        <v>14769</v>
      </c>
      <c r="CD9" s="10">
        <v>49</v>
      </c>
      <c r="CE9" s="10">
        <v>194</v>
      </c>
      <c r="CF9" s="10">
        <v>8</v>
      </c>
      <c r="CG9" s="10">
        <f t="shared" si="14"/>
        <v>186</v>
      </c>
      <c r="CH9" s="10">
        <v>1065</v>
      </c>
      <c r="CI9" s="10">
        <v>0</v>
      </c>
      <c r="CJ9" s="10">
        <v>0</v>
      </c>
      <c r="CK9" s="10">
        <v>0</v>
      </c>
      <c r="CL9" s="10">
        <f t="shared" si="15"/>
        <v>0</v>
      </c>
      <c r="CM9" s="10">
        <v>0</v>
      </c>
      <c r="CN9" s="10">
        <v>0</v>
      </c>
      <c r="CO9" s="10">
        <v>0</v>
      </c>
      <c r="CP9" s="10">
        <v>0</v>
      </c>
      <c r="CQ9" s="10">
        <f t="shared" si="16"/>
        <v>0</v>
      </c>
      <c r="CR9" s="10">
        <v>0</v>
      </c>
      <c r="CS9" s="10">
        <v>716</v>
      </c>
      <c r="CT9" s="10">
        <v>1790</v>
      </c>
      <c r="CU9" s="10">
        <v>207</v>
      </c>
      <c r="CV9" s="10">
        <f t="shared" si="17"/>
        <v>1583</v>
      </c>
      <c r="CW9" s="10">
        <v>42385</v>
      </c>
    </row>
    <row r="10" spans="1:101" x14ac:dyDescent="0.2">
      <c r="A10" s="9" t="s">
        <v>19</v>
      </c>
      <c r="B10" s="10">
        <v>0</v>
      </c>
      <c r="C10" s="10">
        <v>0</v>
      </c>
      <c r="D10" s="10">
        <v>0</v>
      </c>
      <c r="E10" s="10">
        <f t="shared" si="0"/>
        <v>0</v>
      </c>
      <c r="F10" s="10">
        <v>0</v>
      </c>
      <c r="G10" s="10">
        <v>1198</v>
      </c>
      <c r="H10" s="10">
        <v>9737</v>
      </c>
      <c r="I10" s="10">
        <v>1110</v>
      </c>
      <c r="J10" s="10">
        <f t="shared" si="1"/>
        <v>8627</v>
      </c>
      <c r="K10" s="10">
        <v>83706</v>
      </c>
      <c r="L10" s="10">
        <v>306</v>
      </c>
      <c r="M10" s="10">
        <v>561</v>
      </c>
      <c r="N10" s="10">
        <v>4</v>
      </c>
      <c r="O10" s="10">
        <f t="shared" si="2"/>
        <v>557</v>
      </c>
      <c r="P10" s="10">
        <v>7275</v>
      </c>
      <c r="Q10" s="10">
        <v>687</v>
      </c>
      <c r="R10" s="10">
        <v>5642</v>
      </c>
      <c r="S10" s="10">
        <v>384</v>
      </c>
      <c r="T10" s="10">
        <f t="shared" si="3"/>
        <v>5258</v>
      </c>
      <c r="U10" s="10">
        <v>53711</v>
      </c>
      <c r="V10" s="10">
        <v>134</v>
      </c>
      <c r="W10" s="10">
        <v>259</v>
      </c>
      <c r="X10" s="10">
        <v>5</v>
      </c>
      <c r="Y10" s="10">
        <f t="shared" si="4"/>
        <v>254</v>
      </c>
      <c r="Z10" s="10">
        <v>2979</v>
      </c>
      <c r="AA10" s="10">
        <v>106</v>
      </c>
      <c r="AB10" s="10">
        <v>250</v>
      </c>
      <c r="AC10" s="10">
        <v>39</v>
      </c>
      <c r="AD10" s="10">
        <f t="shared" si="5"/>
        <v>211</v>
      </c>
      <c r="AE10" s="10">
        <v>2225</v>
      </c>
      <c r="AF10" s="10">
        <v>1211</v>
      </c>
      <c r="AG10" s="10">
        <v>57962</v>
      </c>
      <c r="AH10" s="10">
        <v>9164</v>
      </c>
      <c r="AI10" s="10">
        <f t="shared" si="6"/>
        <v>48798</v>
      </c>
      <c r="AJ10" s="10">
        <v>876028</v>
      </c>
      <c r="AK10" s="10">
        <v>762</v>
      </c>
      <c r="AL10" s="10">
        <v>17324</v>
      </c>
      <c r="AM10" s="10">
        <v>1216</v>
      </c>
      <c r="AN10" s="10">
        <f t="shared" si="7"/>
        <v>16108</v>
      </c>
      <c r="AO10" s="10">
        <v>272267</v>
      </c>
      <c r="AP10" s="10">
        <v>642</v>
      </c>
      <c r="AQ10" s="10">
        <v>15124</v>
      </c>
      <c r="AR10" s="10">
        <v>2621</v>
      </c>
      <c r="AS10" s="10">
        <f t="shared" si="8"/>
        <v>12503</v>
      </c>
      <c r="AT10" s="10">
        <v>199780</v>
      </c>
      <c r="AU10" s="10">
        <v>68</v>
      </c>
      <c r="AV10" s="10">
        <v>459</v>
      </c>
      <c r="AW10" s="10">
        <v>0</v>
      </c>
      <c r="AX10" s="10">
        <f t="shared" si="9"/>
        <v>459</v>
      </c>
      <c r="AY10" s="10">
        <v>4941</v>
      </c>
      <c r="AZ10" s="10">
        <v>67</v>
      </c>
      <c r="BA10" s="10">
        <v>444</v>
      </c>
      <c r="BB10" s="10">
        <v>129</v>
      </c>
      <c r="BC10" s="10">
        <f t="shared" si="10"/>
        <v>315</v>
      </c>
      <c r="BD10" s="10">
        <v>5087</v>
      </c>
      <c r="BE10" s="10">
        <v>2144</v>
      </c>
      <c r="BF10" s="10">
        <v>33036</v>
      </c>
      <c r="BG10" s="10">
        <v>2508</v>
      </c>
      <c r="BH10" s="10">
        <f t="shared" si="11"/>
        <v>30528</v>
      </c>
      <c r="BI10" s="10">
        <v>709668</v>
      </c>
      <c r="BJ10" s="10">
        <v>262</v>
      </c>
      <c r="BK10" s="10">
        <v>2782</v>
      </c>
      <c r="BL10" s="10">
        <v>14</v>
      </c>
      <c r="BM10" s="10">
        <v>217</v>
      </c>
      <c r="BN10" s="10">
        <v>750</v>
      </c>
      <c r="BO10" s="10">
        <v>11515</v>
      </c>
      <c r="BP10" s="10">
        <v>157</v>
      </c>
      <c r="BQ10" s="10">
        <v>2430</v>
      </c>
      <c r="BR10" s="10">
        <v>107</v>
      </c>
      <c r="BS10" s="10">
        <f t="shared" si="12"/>
        <v>2323</v>
      </c>
      <c r="BT10" s="10">
        <v>19969</v>
      </c>
      <c r="BU10" s="10">
        <v>530</v>
      </c>
      <c r="BV10" s="10">
        <v>28290</v>
      </c>
      <c r="BW10" s="10">
        <v>402</v>
      </c>
      <c r="BX10" s="10">
        <v>5983</v>
      </c>
      <c r="BY10" s="10">
        <v>2456</v>
      </c>
      <c r="BZ10" s="10">
        <f t="shared" si="13"/>
        <v>3527</v>
      </c>
      <c r="CA10" s="10">
        <v>53229</v>
      </c>
      <c r="CB10" s="10">
        <v>22</v>
      </c>
      <c r="CC10" s="10">
        <v>565</v>
      </c>
      <c r="CD10" s="10">
        <v>294</v>
      </c>
      <c r="CE10" s="10">
        <v>495</v>
      </c>
      <c r="CF10" s="10">
        <v>4</v>
      </c>
      <c r="CG10" s="10">
        <f t="shared" si="14"/>
        <v>491</v>
      </c>
      <c r="CH10" s="10">
        <v>4760</v>
      </c>
      <c r="CI10" s="10">
        <v>0</v>
      </c>
      <c r="CJ10" s="10">
        <v>0</v>
      </c>
      <c r="CK10" s="10">
        <v>0</v>
      </c>
      <c r="CL10" s="10">
        <f t="shared" si="15"/>
        <v>0</v>
      </c>
      <c r="CM10" s="10">
        <v>0</v>
      </c>
      <c r="CN10" s="10">
        <v>32</v>
      </c>
      <c r="CO10" s="10">
        <v>478</v>
      </c>
      <c r="CP10" s="10">
        <v>0</v>
      </c>
      <c r="CQ10" s="10">
        <f t="shared" si="16"/>
        <v>478</v>
      </c>
      <c r="CR10" s="10">
        <v>8120</v>
      </c>
      <c r="CS10" s="10">
        <v>402</v>
      </c>
      <c r="CT10" s="10">
        <v>922</v>
      </c>
      <c r="CU10" s="10">
        <v>53</v>
      </c>
      <c r="CV10" s="10">
        <f t="shared" si="17"/>
        <v>869</v>
      </c>
      <c r="CW10" s="10">
        <v>12022</v>
      </c>
    </row>
    <row r="11" spans="1:101" x14ac:dyDescent="0.2">
      <c r="A11" s="9" t="s">
        <v>20</v>
      </c>
      <c r="B11" s="10">
        <v>244</v>
      </c>
      <c r="C11" s="10">
        <v>459</v>
      </c>
      <c r="D11" s="10">
        <v>93</v>
      </c>
      <c r="E11" s="10">
        <f t="shared" si="0"/>
        <v>366</v>
      </c>
      <c r="F11" s="10">
        <v>2295</v>
      </c>
      <c r="G11" s="10">
        <v>1533</v>
      </c>
      <c r="H11" s="10">
        <v>6245</v>
      </c>
      <c r="I11" s="10">
        <v>759</v>
      </c>
      <c r="J11" s="10">
        <f t="shared" si="1"/>
        <v>5486</v>
      </c>
      <c r="K11" s="10">
        <v>46891</v>
      </c>
      <c r="L11" s="10">
        <v>979</v>
      </c>
      <c r="M11" s="10">
        <v>1067</v>
      </c>
      <c r="N11" s="10">
        <v>113</v>
      </c>
      <c r="O11" s="10">
        <f t="shared" si="2"/>
        <v>954</v>
      </c>
      <c r="P11" s="10">
        <v>10481</v>
      </c>
      <c r="Q11" s="10">
        <v>217</v>
      </c>
      <c r="R11" s="10">
        <v>617</v>
      </c>
      <c r="S11" s="10">
        <v>122</v>
      </c>
      <c r="T11" s="10">
        <f t="shared" si="3"/>
        <v>495</v>
      </c>
      <c r="U11" s="10">
        <v>4755</v>
      </c>
      <c r="V11" s="10">
        <v>0</v>
      </c>
      <c r="W11" s="10">
        <v>0</v>
      </c>
      <c r="X11" s="10">
        <v>0</v>
      </c>
      <c r="Y11" s="10">
        <f t="shared" si="4"/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f t="shared" si="5"/>
        <v>0</v>
      </c>
      <c r="AE11" s="10">
        <v>0</v>
      </c>
      <c r="AF11" s="10">
        <v>331</v>
      </c>
      <c r="AG11" s="10">
        <v>1077</v>
      </c>
      <c r="AH11" s="10">
        <v>134</v>
      </c>
      <c r="AI11" s="10">
        <f t="shared" si="6"/>
        <v>943</v>
      </c>
      <c r="AJ11" s="10">
        <v>11340</v>
      </c>
      <c r="AK11" s="10">
        <v>0</v>
      </c>
      <c r="AL11" s="10">
        <v>0</v>
      </c>
      <c r="AM11" s="10">
        <v>0</v>
      </c>
      <c r="AN11" s="10">
        <f t="shared" si="7"/>
        <v>0</v>
      </c>
      <c r="AO11" s="10">
        <v>0</v>
      </c>
      <c r="AP11" s="10">
        <v>147</v>
      </c>
      <c r="AQ11" s="10">
        <v>478</v>
      </c>
      <c r="AR11" s="10">
        <v>194</v>
      </c>
      <c r="AS11" s="10">
        <f t="shared" si="8"/>
        <v>284</v>
      </c>
      <c r="AT11" s="10">
        <v>2310</v>
      </c>
      <c r="AU11" s="10">
        <v>1375</v>
      </c>
      <c r="AV11" s="10">
        <v>2972</v>
      </c>
      <c r="AW11" s="10">
        <v>136</v>
      </c>
      <c r="AX11" s="10">
        <f t="shared" si="9"/>
        <v>2836</v>
      </c>
      <c r="AY11" s="10">
        <v>28014</v>
      </c>
      <c r="AZ11" s="10">
        <v>599</v>
      </c>
      <c r="BA11" s="10">
        <v>637</v>
      </c>
      <c r="BB11" s="10">
        <v>12</v>
      </c>
      <c r="BC11" s="10">
        <f t="shared" si="10"/>
        <v>625</v>
      </c>
      <c r="BD11" s="10">
        <v>5925</v>
      </c>
      <c r="BE11" s="10">
        <v>1296</v>
      </c>
      <c r="BF11" s="10">
        <v>3535</v>
      </c>
      <c r="BG11" s="10">
        <v>234</v>
      </c>
      <c r="BH11" s="10">
        <f t="shared" si="11"/>
        <v>3301</v>
      </c>
      <c r="BI11" s="10">
        <v>36102</v>
      </c>
      <c r="BJ11" s="10">
        <v>153</v>
      </c>
      <c r="BK11" s="10">
        <v>2293</v>
      </c>
      <c r="BL11" s="10">
        <v>711</v>
      </c>
      <c r="BM11" s="10">
        <v>8736</v>
      </c>
      <c r="BN11" s="10">
        <v>1250</v>
      </c>
      <c r="BO11" s="10">
        <v>14392</v>
      </c>
      <c r="BP11" s="10">
        <v>0</v>
      </c>
      <c r="BQ11" s="10">
        <v>0</v>
      </c>
      <c r="BR11" s="10">
        <v>0</v>
      </c>
      <c r="BS11" s="10">
        <f t="shared" si="12"/>
        <v>0</v>
      </c>
      <c r="BT11" s="10">
        <v>0</v>
      </c>
      <c r="BU11" s="10">
        <v>1804</v>
      </c>
      <c r="BV11" s="10">
        <v>121598</v>
      </c>
      <c r="BW11" s="10">
        <v>674</v>
      </c>
      <c r="BX11" s="10">
        <v>2076</v>
      </c>
      <c r="BY11" s="10">
        <v>503</v>
      </c>
      <c r="BZ11" s="10">
        <f t="shared" si="13"/>
        <v>1573</v>
      </c>
      <c r="CA11" s="10">
        <v>19013</v>
      </c>
      <c r="CB11" s="10">
        <v>526</v>
      </c>
      <c r="CC11" s="10">
        <v>30737</v>
      </c>
      <c r="CD11" s="10">
        <v>336</v>
      </c>
      <c r="CE11" s="10">
        <v>319</v>
      </c>
      <c r="CF11" s="10">
        <v>19</v>
      </c>
      <c r="CG11" s="10">
        <f t="shared" si="14"/>
        <v>300</v>
      </c>
      <c r="CH11" s="10">
        <v>2597</v>
      </c>
      <c r="CI11" s="10">
        <v>0</v>
      </c>
      <c r="CJ11" s="10">
        <v>0</v>
      </c>
      <c r="CK11" s="10">
        <v>0</v>
      </c>
      <c r="CL11" s="10">
        <f t="shared" si="15"/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f t="shared" si="16"/>
        <v>0</v>
      </c>
      <c r="CR11" s="10">
        <v>0</v>
      </c>
      <c r="CS11" s="10">
        <v>1314</v>
      </c>
      <c r="CT11" s="10">
        <v>1493</v>
      </c>
      <c r="CU11" s="10">
        <v>44</v>
      </c>
      <c r="CV11" s="10">
        <f t="shared" si="17"/>
        <v>1449</v>
      </c>
      <c r="CW11" s="10">
        <v>45911</v>
      </c>
    </row>
    <row r="12" spans="1:101" x14ac:dyDescent="0.2">
      <c r="A12" s="9" t="s">
        <v>21</v>
      </c>
      <c r="B12" s="10">
        <v>0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842</v>
      </c>
      <c r="H12" s="10">
        <v>4429</v>
      </c>
      <c r="I12" s="10">
        <v>41</v>
      </c>
      <c r="J12" s="10">
        <f t="shared" si="1"/>
        <v>4388</v>
      </c>
      <c r="K12" s="10">
        <v>43824</v>
      </c>
      <c r="L12" s="10">
        <v>131</v>
      </c>
      <c r="M12" s="10">
        <v>553</v>
      </c>
      <c r="N12" s="10">
        <v>34</v>
      </c>
      <c r="O12" s="10">
        <f t="shared" si="2"/>
        <v>519</v>
      </c>
      <c r="P12" s="10">
        <v>4605</v>
      </c>
      <c r="Q12" s="10">
        <v>0</v>
      </c>
      <c r="R12" s="10">
        <v>0</v>
      </c>
      <c r="S12" s="10">
        <v>0</v>
      </c>
      <c r="T12" s="10">
        <f t="shared" si="3"/>
        <v>0</v>
      </c>
      <c r="U12" s="10">
        <v>0</v>
      </c>
      <c r="V12" s="10">
        <v>39</v>
      </c>
      <c r="W12" s="10">
        <v>80</v>
      </c>
      <c r="X12" s="10">
        <v>0</v>
      </c>
      <c r="Y12" s="10">
        <f t="shared" si="4"/>
        <v>80</v>
      </c>
      <c r="Z12" s="10">
        <v>867</v>
      </c>
      <c r="AA12" s="10">
        <v>143</v>
      </c>
      <c r="AB12" s="10">
        <v>259</v>
      </c>
      <c r="AC12" s="10">
        <v>10</v>
      </c>
      <c r="AD12" s="10">
        <f t="shared" si="5"/>
        <v>249</v>
      </c>
      <c r="AE12" s="10">
        <v>2011</v>
      </c>
      <c r="AF12" s="10">
        <v>0</v>
      </c>
      <c r="AG12" s="10">
        <v>0</v>
      </c>
      <c r="AH12" s="10">
        <v>0</v>
      </c>
      <c r="AI12" s="10">
        <f t="shared" si="6"/>
        <v>0</v>
      </c>
      <c r="AJ12" s="10">
        <v>0</v>
      </c>
      <c r="AK12" s="10">
        <v>31</v>
      </c>
      <c r="AL12" s="10">
        <v>140</v>
      </c>
      <c r="AM12" s="10">
        <v>0</v>
      </c>
      <c r="AN12" s="10">
        <f t="shared" si="7"/>
        <v>140</v>
      </c>
      <c r="AO12" s="10">
        <v>1469</v>
      </c>
      <c r="AP12" s="10">
        <v>0</v>
      </c>
      <c r="AQ12" s="10">
        <v>0</v>
      </c>
      <c r="AR12" s="10">
        <v>0</v>
      </c>
      <c r="AS12" s="10">
        <f t="shared" si="8"/>
        <v>0</v>
      </c>
      <c r="AT12" s="10">
        <v>0</v>
      </c>
      <c r="AU12" s="10">
        <v>420</v>
      </c>
      <c r="AV12" s="10">
        <v>3147</v>
      </c>
      <c r="AW12" s="10">
        <v>98</v>
      </c>
      <c r="AX12" s="10">
        <f t="shared" si="9"/>
        <v>3049</v>
      </c>
      <c r="AY12" s="10">
        <v>36864</v>
      </c>
      <c r="AZ12" s="10">
        <v>17</v>
      </c>
      <c r="BA12" s="10">
        <v>15</v>
      </c>
      <c r="BB12" s="10">
        <v>0</v>
      </c>
      <c r="BC12" s="10">
        <f t="shared" si="10"/>
        <v>15</v>
      </c>
      <c r="BD12" s="10">
        <v>150</v>
      </c>
      <c r="BE12" s="10">
        <v>673</v>
      </c>
      <c r="BF12" s="10">
        <v>3396</v>
      </c>
      <c r="BG12" s="10">
        <v>488</v>
      </c>
      <c r="BH12" s="10">
        <f t="shared" si="11"/>
        <v>2908</v>
      </c>
      <c r="BI12" s="10">
        <v>32647</v>
      </c>
      <c r="BJ12" s="10">
        <v>76</v>
      </c>
      <c r="BK12" s="10">
        <v>1835</v>
      </c>
      <c r="BL12" s="10">
        <v>18</v>
      </c>
      <c r="BM12" s="10">
        <v>580</v>
      </c>
      <c r="BN12" s="10">
        <v>788</v>
      </c>
      <c r="BO12" s="10">
        <v>22182</v>
      </c>
      <c r="BP12" s="10">
        <v>0</v>
      </c>
      <c r="BQ12" s="10">
        <v>0</v>
      </c>
      <c r="BR12" s="10">
        <v>0</v>
      </c>
      <c r="BS12" s="10">
        <f t="shared" si="12"/>
        <v>0</v>
      </c>
      <c r="BT12" s="10">
        <v>0</v>
      </c>
      <c r="BU12" s="10">
        <v>173</v>
      </c>
      <c r="BV12" s="10">
        <v>5313</v>
      </c>
      <c r="BW12" s="10">
        <v>86</v>
      </c>
      <c r="BX12" s="10">
        <v>474</v>
      </c>
      <c r="BY12" s="10">
        <v>3</v>
      </c>
      <c r="BZ12" s="10">
        <f t="shared" si="13"/>
        <v>471</v>
      </c>
      <c r="CA12" s="10">
        <v>5106</v>
      </c>
      <c r="CB12" s="10">
        <v>93</v>
      </c>
      <c r="CC12" s="10">
        <v>3018</v>
      </c>
      <c r="CD12" s="10">
        <v>35</v>
      </c>
      <c r="CE12" s="10">
        <v>97</v>
      </c>
      <c r="CF12" s="10">
        <v>0</v>
      </c>
      <c r="CG12" s="10">
        <f t="shared" si="14"/>
        <v>97</v>
      </c>
      <c r="CH12" s="10">
        <v>1009</v>
      </c>
      <c r="CI12" s="10">
        <v>0</v>
      </c>
      <c r="CJ12" s="10">
        <v>0</v>
      </c>
      <c r="CK12" s="10">
        <v>0</v>
      </c>
      <c r="CL12" s="10">
        <f t="shared" si="15"/>
        <v>0</v>
      </c>
      <c r="CM12" s="10">
        <v>0</v>
      </c>
      <c r="CN12" s="10">
        <v>0</v>
      </c>
      <c r="CO12" s="10">
        <v>0</v>
      </c>
      <c r="CP12" s="10">
        <v>0</v>
      </c>
      <c r="CQ12" s="10">
        <f t="shared" si="16"/>
        <v>0</v>
      </c>
      <c r="CR12" s="10">
        <v>0</v>
      </c>
      <c r="CS12" s="10">
        <v>546</v>
      </c>
      <c r="CT12" s="10">
        <v>3799</v>
      </c>
      <c r="CU12" s="10">
        <v>182</v>
      </c>
      <c r="CV12" s="10">
        <f t="shared" si="17"/>
        <v>3617</v>
      </c>
      <c r="CW12" s="10">
        <v>98852</v>
      </c>
    </row>
    <row r="13" spans="1:101" x14ac:dyDescent="0.2">
      <c r="A13" s="9" t="s">
        <v>22</v>
      </c>
      <c r="B13" s="10">
        <v>8</v>
      </c>
      <c r="C13" s="10">
        <v>16</v>
      </c>
      <c r="D13" s="10">
        <v>0</v>
      </c>
      <c r="E13" s="10">
        <f t="shared" si="0"/>
        <v>16</v>
      </c>
      <c r="F13" s="10">
        <v>127</v>
      </c>
      <c r="G13" s="10">
        <v>1913</v>
      </c>
      <c r="H13" s="10">
        <v>5286</v>
      </c>
      <c r="I13" s="10">
        <v>38</v>
      </c>
      <c r="J13" s="10">
        <f t="shared" si="1"/>
        <v>5248</v>
      </c>
      <c r="K13" s="10">
        <v>49589</v>
      </c>
      <c r="L13" s="10">
        <v>682</v>
      </c>
      <c r="M13" s="10">
        <v>858</v>
      </c>
      <c r="N13" s="10">
        <v>16</v>
      </c>
      <c r="O13" s="10">
        <f t="shared" si="2"/>
        <v>842</v>
      </c>
      <c r="P13" s="10">
        <v>7227</v>
      </c>
      <c r="Q13" s="10">
        <v>101</v>
      </c>
      <c r="R13" s="10">
        <v>157</v>
      </c>
      <c r="S13" s="10">
        <v>8</v>
      </c>
      <c r="T13" s="10">
        <f t="shared" si="3"/>
        <v>149</v>
      </c>
      <c r="U13" s="10">
        <v>1042</v>
      </c>
      <c r="V13" s="10">
        <v>0</v>
      </c>
      <c r="W13" s="10">
        <v>0</v>
      </c>
      <c r="X13" s="10">
        <v>0</v>
      </c>
      <c r="Y13" s="10">
        <f t="shared" si="4"/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f t="shared" si="5"/>
        <v>0</v>
      </c>
      <c r="AE13" s="10">
        <v>0</v>
      </c>
      <c r="AF13" s="10">
        <v>98</v>
      </c>
      <c r="AG13" s="10">
        <v>181</v>
      </c>
      <c r="AH13" s="10">
        <v>0</v>
      </c>
      <c r="AI13" s="10">
        <f t="shared" si="6"/>
        <v>181</v>
      </c>
      <c r="AJ13" s="10">
        <v>1928</v>
      </c>
      <c r="AK13" s="10">
        <v>0</v>
      </c>
      <c r="AL13" s="10">
        <v>0</v>
      </c>
      <c r="AM13" s="10">
        <v>0</v>
      </c>
      <c r="AN13" s="10">
        <f t="shared" si="7"/>
        <v>0</v>
      </c>
      <c r="AO13" s="10">
        <v>0</v>
      </c>
      <c r="AP13" s="10">
        <v>0</v>
      </c>
      <c r="AQ13" s="10">
        <v>0</v>
      </c>
      <c r="AR13" s="10">
        <v>0</v>
      </c>
      <c r="AS13" s="10">
        <f t="shared" si="8"/>
        <v>0</v>
      </c>
      <c r="AT13" s="10">
        <v>0</v>
      </c>
      <c r="AU13" s="10">
        <v>1010</v>
      </c>
      <c r="AV13" s="10">
        <v>2997</v>
      </c>
      <c r="AW13" s="10">
        <v>85</v>
      </c>
      <c r="AX13" s="10">
        <f t="shared" si="9"/>
        <v>2912</v>
      </c>
      <c r="AY13" s="10">
        <v>22046</v>
      </c>
      <c r="AZ13" s="10">
        <v>138</v>
      </c>
      <c r="BA13" s="10">
        <v>210</v>
      </c>
      <c r="BB13" s="10">
        <v>0</v>
      </c>
      <c r="BC13" s="10">
        <f t="shared" si="10"/>
        <v>210</v>
      </c>
      <c r="BD13" s="10">
        <v>1575</v>
      </c>
      <c r="BE13" s="10">
        <v>1204</v>
      </c>
      <c r="BF13" s="10">
        <v>4746</v>
      </c>
      <c r="BG13" s="10">
        <v>247</v>
      </c>
      <c r="BH13" s="10">
        <f t="shared" si="11"/>
        <v>4499</v>
      </c>
      <c r="BI13" s="10">
        <v>36138</v>
      </c>
      <c r="BJ13" s="10">
        <v>166</v>
      </c>
      <c r="BK13" s="10">
        <v>4119</v>
      </c>
      <c r="BL13" s="10">
        <v>272</v>
      </c>
      <c r="BM13" s="10">
        <v>2759</v>
      </c>
      <c r="BN13" s="10">
        <v>1648</v>
      </c>
      <c r="BO13" s="10">
        <v>33784</v>
      </c>
      <c r="BP13" s="10">
        <v>0</v>
      </c>
      <c r="BQ13" s="10">
        <v>0</v>
      </c>
      <c r="BR13" s="10">
        <v>0</v>
      </c>
      <c r="BS13" s="10">
        <f t="shared" si="12"/>
        <v>0</v>
      </c>
      <c r="BT13" s="10">
        <v>0</v>
      </c>
      <c r="BU13" s="10">
        <v>1978</v>
      </c>
      <c r="BV13" s="10">
        <v>107078</v>
      </c>
      <c r="BW13" s="10">
        <v>553</v>
      </c>
      <c r="BX13" s="10">
        <v>1241</v>
      </c>
      <c r="BY13" s="10">
        <v>18</v>
      </c>
      <c r="BZ13" s="10">
        <f t="shared" si="13"/>
        <v>1223</v>
      </c>
      <c r="CA13" s="10">
        <v>17742</v>
      </c>
      <c r="CB13" s="10">
        <v>474</v>
      </c>
      <c r="CC13" s="10">
        <v>54940</v>
      </c>
      <c r="CD13" s="10">
        <v>76</v>
      </c>
      <c r="CE13" s="10">
        <v>98</v>
      </c>
      <c r="CF13" s="10">
        <v>18</v>
      </c>
      <c r="CG13" s="10">
        <f t="shared" si="14"/>
        <v>80</v>
      </c>
      <c r="CH13" s="10">
        <v>750</v>
      </c>
      <c r="CI13" s="10">
        <v>0</v>
      </c>
      <c r="CJ13" s="10">
        <v>0</v>
      </c>
      <c r="CK13" s="10">
        <v>0</v>
      </c>
      <c r="CL13" s="10">
        <f t="shared" si="15"/>
        <v>0</v>
      </c>
      <c r="CM13" s="10">
        <v>0</v>
      </c>
      <c r="CN13" s="10">
        <v>0</v>
      </c>
      <c r="CO13" s="10">
        <v>0</v>
      </c>
      <c r="CP13" s="10">
        <v>0</v>
      </c>
      <c r="CQ13" s="10">
        <f t="shared" si="16"/>
        <v>0</v>
      </c>
      <c r="CR13" s="10">
        <v>0</v>
      </c>
      <c r="CS13" s="10">
        <v>1323</v>
      </c>
      <c r="CT13" s="10">
        <v>1973</v>
      </c>
      <c r="CU13" s="10">
        <v>26</v>
      </c>
      <c r="CV13" s="10">
        <f t="shared" si="17"/>
        <v>1947</v>
      </c>
      <c r="CW13" s="10">
        <v>45854</v>
      </c>
    </row>
    <row r="14" spans="1:101" x14ac:dyDescent="0.2">
      <c r="A14" s="9" t="s">
        <v>23</v>
      </c>
      <c r="B14" s="10">
        <v>0</v>
      </c>
      <c r="C14" s="10">
        <v>0</v>
      </c>
      <c r="D14" s="10">
        <v>0</v>
      </c>
      <c r="E14" s="10">
        <f t="shared" si="0"/>
        <v>0</v>
      </c>
      <c r="F14" s="10">
        <v>0</v>
      </c>
      <c r="G14" s="10">
        <v>3203</v>
      </c>
      <c r="H14" s="10">
        <v>10108</v>
      </c>
      <c r="I14" s="10">
        <v>395</v>
      </c>
      <c r="J14" s="10">
        <f t="shared" si="1"/>
        <v>9713</v>
      </c>
      <c r="K14" s="10">
        <v>70251</v>
      </c>
      <c r="L14" s="10">
        <v>481</v>
      </c>
      <c r="M14" s="10">
        <v>833</v>
      </c>
      <c r="N14" s="10">
        <v>61</v>
      </c>
      <c r="O14" s="10">
        <f t="shared" si="2"/>
        <v>772</v>
      </c>
      <c r="P14" s="10">
        <v>6607</v>
      </c>
      <c r="Q14" s="10">
        <v>0</v>
      </c>
      <c r="R14" s="10">
        <v>0</v>
      </c>
      <c r="S14" s="10">
        <v>0</v>
      </c>
      <c r="T14" s="10">
        <f t="shared" si="3"/>
        <v>0</v>
      </c>
      <c r="U14" s="10">
        <v>0</v>
      </c>
      <c r="V14" s="10">
        <v>123</v>
      </c>
      <c r="W14" s="10">
        <v>225</v>
      </c>
      <c r="X14" s="10">
        <v>3</v>
      </c>
      <c r="Y14" s="10">
        <f t="shared" si="4"/>
        <v>222</v>
      </c>
      <c r="Z14" s="10">
        <v>1892</v>
      </c>
      <c r="AA14" s="10">
        <v>0</v>
      </c>
      <c r="AB14" s="10">
        <v>0</v>
      </c>
      <c r="AC14" s="10">
        <v>0</v>
      </c>
      <c r="AD14" s="10">
        <f t="shared" si="5"/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f t="shared" si="6"/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f t="shared" si="7"/>
        <v>0</v>
      </c>
      <c r="AO14" s="10">
        <v>0</v>
      </c>
      <c r="AP14" s="10">
        <v>0</v>
      </c>
      <c r="AQ14" s="10">
        <v>0</v>
      </c>
      <c r="AR14" s="10">
        <v>0</v>
      </c>
      <c r="AS14" s="10">
        <f t="shared" si="8"/>
        <v>0</v>
      </c>
      <c r="AT14" s="10">
        <v>0</v>
      </c>
      <c r="AU14" s="10">
        <v>425</v>
      </c>
      <c r="AV14" s="10">
        <v>926</v>
      </c>
      <c r="AW14" s="10">
        <v>88</v>
      </c>
      <c r="AX14" s="10">
        <f t="shared" si="9"/>
        <v>838</v>
      </c>
      <c r="AY14" s="10">
        <v>6632</v>
      </c>
      <c r="AZ14" s="10">
        <v>1658</v>
      </c>
      <c r="BA14" s="10">
        <v>1964</v>
      </c>
      <c r="BB14" s="10">
        <v>142</v>
      </c>
      <c r="BC14" s="10">
        <f t="shared" si="10"/>
        <v>1822</v>
      </c>
      <c r="BD14" s="10">
        <v>13536</v>
      </c>
      <c r="BE14" s="10">
        <v>875</v>
      </c>
      <c r="BF14" s="10">
        <v>1829</v>
      </c>
      <c r="BG14" s="10">
        <v>45</v>
      </c>
      <c r="BH14" s="10">
        <f t="shared" si="11"/>
        <v>1784</v>
      </c>
      <c r="BI14" s="10">
        <v>11915</v>
      </c>
      <c r="BJ14" s="10">
        <v>93</v>
      </c>
      <c r="BK14" s="10">
        <v>1305</v>
      </c>
      <c r="BL14" s="10">
        <v>766</v>
      </c>
      <c r="BM14" s="10">
        <v>17376</v>
      </c>
      <c r="BN14" s="10">
        <v>1340</v>
      </c>
      <c r="BO14" s="10">
        <v>29629</v>
      </c>
      <c r="BP14" s="10">
        <v>0</v>
      </c>
      <c r="BQ14" s="10">
        <v>0</v>
      </c>
      <c r="BR14" s="10">
        <v>0</v>
      </c>
      <c r="BS14" s="10">
        <f t="shared" si="12"/>
        <v>0</v>
      </c>
      <c r="BT14" s="10">
        <v>0</v>
      </c>
      <c r="BU14" s="10">
        <v>3482</v>
      </c>
      <c r="BV14" s="10">
        <v>140768</v>
      </c>
      <c r="BW14" s="10">
        <v>60</v>
      </c>
      <c r="BX14" s="10">
        <v>75</v>
      </c>
      <c r="BY14" s="10">
        <v>0</v>
      </c>
      <c r="BZ14" s="10">
        <f t="shared" si="13"/>
        <v>75</v>
      </c>
      <c r="CA14" s="10">
        <v>797</v>
      </c>
      <c r="CB14" s="10">
        <v>1692</v>
      </c>
      <c r="CC14" s="10">
        <v>63403</v>
      </c>
      <c r="CD14" s="10">
        <v>218</v>
      </c>
      <c r="CE14" s="10">
        <v>281</v>
      </c>
      <c r="CF14" s="10">
        <v>0</v>
      </c>
      <c r="CG14" s="10">
        <f t="shared" si="14"/>
        <v>281</v>
      </c>
      <c r="CH14" s="10">
        <v>2204</v>
      </c>
      <c r="CI14" s="10">
        <v>0</v>
      </c>
      <c r="CJ14" s="10">
        <v>0</v>
      </c>
      <c r="CK14" s="10">
        <v>0</v>
      </c>
      <c r="CL14" s="10">
        <f t="shared" si="15"/>
        <v>0</v>
      </c>
      <c r="CM14" s="10">
        <v>0</v>
      </c>
      <c r="CN14" s="10">
        <v>64</v>
      </c>
      <c r="CO14" s="10">
        <v>107</v>
      </c>
      <c r="CP14" s="10">
        <v>0</v>
      </c>
      <c r="CQ14" s="10">
        <f t="shared" si="16"/>
        <v>107</v>
      </c>
      <c r="CR14" s="10">
        <v>1039</v>
      </c>
      <c r="CS14" s="10">
        <v>2732</v>
      </c>
      <c r="CT14" s="10">
        <v>4292</v>
      </c>
      <c r="CU14" s="10">
        <v>94</v>
      </c>
      <c r="CV14" s="10">
        <f t="shared" si="17"/>
        <v>4198</v>
      </c>
      <c r="CW14" s="10">
        <v>74715</v>
      </c>
    </row>
    <row r="15" spans="1:101" x14ac:dyDescent="0.2">
      <c r="A15" s="9" t="s">
        <v>54</v>
      </c>
      <c r="B15" s="10">
        <v>0</v>
      </c>
      <c r="C15" s="10">
        <v>0</v>
      </c>
      <c r="D15" s="10">
        <v>0</v>
      </c>
      <c r="E15" s="10">
        <f t="shared" si="0"/>
        <v>0</v>
      </c>
      <c r="F15" s="10">
        <v>0</v>
      </c>
      <c r="G15" s="10">
        <v>1129</v>
      </c>
      <c r="H15" s="10">
        <v>2806</v>
      </c>
      <c r="I15" s="10">
        <v>95</v>
      </c>
      <c r="J15" s="10">
        <f t="shared" si="1"/>
        <v>2711</v>
      </c>
      <c r="K15" s="10">
        <v>23207</v>
      </c>
      <c r="L15" s="10">
        <v>777</v>
      </c>
      <c r="M15" s="10">
        <v>737</v>
      </c>
      <c r="N15" s="10">
        <v>0</v>
      </c>
      <c r="O15" s="10">
        <f t="shared" si="2"/>
        <v>737</v>
      </c>
      <c r="P15" s="10">
        <v>6613</v>
      </c>
      <c r="Q15" s="10">
        <v>8</v>
      </c>
      <c r="R15" s="10">
        <v>16</v>
      </c>
      <c r="S15" s="10">
        <v>0</v>
      </c>
      <c r="T15" s="10">
        <f t="shared" si="3"/>
        <v>16</v>
      </c>
      <c r="U15" s="10">
        <v>123</v>
      </c>
      <c r="V15" s="10">
        <v>65</v>
      </c>
      <c r="W15" s="10">
        <v>94</v>
      </c>
      <c r="X15" s="10">
        <v>0</v>
      </c>
      <c r="Y15" s="10">
        <f t="shared" si="4"/>
        <v>94</v>
      </c>
      <c r="Z15" s="10">
        <v>767</v>
      </c>
      <c r="AA15" s="10">
        <v>0</v>
      </c>
      <c r="AB15" s="10">
        <v>0</v>
      </c>
      <c r="AC15" s="10">
        <v>0</v>
      </c>
      <c r="AD15" s="10">
        <f t="shared" si="5"/>
        <v>0</v>
      </c>
      <c r="AE15" s="10">
        <v>0</v>
      </c>
      <c r="AF15" s="10">
        <v>102</v>
      </c>
      <c r="AG15" s="10">
        <v>194</v>
      </c>
      <c r="AH15" s="10">
        <v>0</v>
      </c>
      <c r="AI15" s="10">
        <f t="shared" si="6"/>
        <v>194</v>
      </c>
      <c r="AJ15" s="10">
        <v>3070</v>
      </c>
      <c r="AK15" s="10">
        <v>0</v>
      </c>
      <c r="AL15" s="10">
        <v>0</v>
      </c>
      <c r="AM15" s="10">
        <v>0</v>
      </c>
      <c r="AN15" s="10">
        <f t="shared" si="7"/>
        <v>0</v>
      </c>
      <c r="AO15" s="10">
        <v>0</v>
      </c>
      <c r="AP15" s="10">
        <v>0</v>
      </c>
      <c r="AQ15" s="10">
        <v>0</v>
      </c>
      <c r="AR15" s="10">
        <v>0</v>
      </c>
      <c r="AS15" s="10">
        <f t="shared" si="8"/>
        <v>0</v>
      </c>
      <c r="AT15" s="10">
        <v>0</v>
      </c>
      <c r="AU15" s="10">
        <v>536</v>
      </c>
      <c r="AV15" s="10">
        <v>1181</v>
      </c>
      <c r="AW15" s="10">
        <v>120</v>
      </c>
      <c r="AX15" s="10">
        <f t="shared" si="9"/>
        <v>1061</v>
      </c>
      <c r="AY15" s="10">
        <v>7708</v>
      </c>
      <c r="AZ15" s="10">
        <v>718</v>
      </c>
      <c r="BA15" s="10">
        <v>1342</v>
      </c>
      <c r="BB15" s="10">
        <v>17</v>
      </c>
      <c r="BC15" s="10">
        <f t="shared" si="10"/>
        <v>1325</v>
      </c>
      <c r="BD15" s="10">
        <v>11885</v>
      </c>
      <c r="BE15" s="10">
        <v>773</v>
      </c>
      <c r="BF15" s="10">
        <v>1344</v>
      </c>
      <c r="BG15" s="10">
        <v>67</v>
      </c>
      <c r="BH15" s="10">
        <f t="shared" si="11"/>
        <v>1277</v>
      </c>
      <c r="BI15" s="10">
        <v>10750</v>
      </c>
      <c r="BJ15" s="10">
        <v>40</v>
      </c>
      <c r="BK15" s="10">
        <v>511</v>
      </c>
      <c r="BL15" s="10">
        <v>363</v>
      </c>
      <c r="BM15" s="10">
        <v>5917</v>
      </c>
      <c r="BN15" s="10">
        <v>913</v>
      </c>
      <c r="BO15" s="10">
        <v>15391</v>
      </c>
      <c r="BP15" s="10">
        <v>0</v>
      </c>
      <c r="BQ15" s="10">
        <v>0</v>
      </c>
      <c r="BR15" s="10">
        <v>0</v>
      </c>
      <c r="BS15" s="10">
        <f t="shared" si="12"/>
        <v>0</v>
      </c>
      <c r="BT15" s="10">
        <v>0</v>
      </c>
      <c r="BU15" s="10">
        <v>1846</v>
      </c>
      <c r="BV15" s="10">
        <v>56044</v>
      </c>
      <c r="BW15" s="10">
        <v>65</v>
      </c>
      <c r="BX15" s="10">
        <v>224</v>
      </c>
      <c r="BY15" s="10">
        <v>0</v>
      </c>
      <c r="BZ15" s="10">
        <f t="shared" si="13"/>
        <v>224</v>
      </c>
      <c r="CA15" s="10">
        <v>1652</v>
      </c>
      <c r="CB15" s="10">
        <v>146</v>
      </c>
      <c r="CC15" s="10">
        <v>8322</v>
      </c>
      <c r="CD15" s="10">
        <v>141</v>
      </c>
      <c r="CE15" s="10">
        <v>227</v>
      </c>
      <c r="CF15" s="10">
        <v>1</v>
      </c>
      <c r="CG15" s="10">
        <f t="shared" si="14"/>
        <v>226</v>
      </c>
      <c r="CH15" s="10">
        <v>2034</v>
      </c>
      <c r="CI15" s="10">
        <v>0</v>
      </c>
      <c r="CJ15" s="10">
        <v>0</v>
      </c>
      <c r="CK15" s="10">
        <v>0</v>
      </c>
      <c r="CL15" s="10">
        <f t="shared" si="15"/>
        <v>0</v>
      </c>
      <c r="CM15" s="10">
        <v>0</v>
      </c>
      <c r="CN15" s="10">
        <v>42</v>
      </c>
      <c r="CO15" s="10">
        <v>34</v>
      </c>
      <c r="CP15" s="10">
        <v>0</v>
      </c>
      <c r="CQ15" s="10">
        <f t="shared" si="16"/>
        <v>34</v>
      </c>
      <c r="CR15" s="10">
        <v>341</v>
      </c>
      <c r="CS15" s="10">
        <v>955</v>
      </c>
      <c r="CT15" s="10">
        <v>1320</v>
      </c>
      <c r="CU15" s="10">
        <v>9</v>
      </c>
      <c r="CV15" s="10">
        <f t="shared" si="17"/>
        <v>1311</v>
      </c>
      <c r="CW15" s="10">
        <v>28853</v>
      </c>
    </row>
    <row r="16" spans="1:101" x14ac:dyDescent="0.2">
      <c r="A16" s="9" t="s">
        <v>25</v>
      </c>
      <c r="B16" s="10">
        <v>0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751</v>
      </c>
      <c r="H16" s="10">
        <v>1689</v>
      </c>
      <c r="I16" s="10">
        <v>19</v>
      </c>
      <c r="J16" s="10">
        <f t="shared" si="1"/>
        <v>1670</v>
      </c>
      <c r="K16" s="10">
        <v>20670</v>
      </c>
      <c r="L16" s="10">
        <v>138</v>
      </c>
      <c r="M16" s="10">
        <v>211</v>
      </c>
      <c r="N16" s="10">
        <v>0</v>
      </c>
      <c r="O16" s="10">
        <f t="shared" si="2"/>
        <v>211</v>
      </c>
      <c r="P16" s="10">
        <v>3040</v>
      </c>
      <c r="Q16" s="10">
        <v>322</v>
      </c>
      <c r="R16" s="10">
        <v>2335</v>
      </c>
      <c r="S16" s="10">
        <v>127</v>
      </c>
      <c r="T16" s="10">
        <f t="shared" si="3"/>
        <v>2208</v>
      </c>
      <c r="U16" s="10">
        <v>23019</v>
      </c>
      <c r="V16" s="10">
        <v>0</v>
      </c>
      <c r="W16" s="10">
        <v>0</v>
      </c>
      <c r="X16" s="10">
        <v>0</v>
      </c>
      <c r="Y16" s="10">
        <f t="shared" si="4"/>
        <v>0</v>
      </c>
      <c r="Z16" s="10">
        <v>0</v>
      </c>
      <c r="AA16" s="10">
        <v>265</v>
      </c>
      <c r="AB16" s="10">
        <v>616</v>
      </c>
      <c r="AC16" s="10">
        <v>0</v>
      </c>
      <c r="AD16" s="10">
        <f t="shared" si="5"/>
        <v>616</v>
      </c>
      <c r="AE16" s="10">
        <v>6010</v>
      </c>
      <c r="AF16" s="10">
        <v>386</v>
      </c>
      <c r="AG16" s="10">
        <v>2471</v>
      </c>
      <c r="AH16" s="10">
        <v>13</v>
      </c>
      <c r="AI16" s="10">
        <f t="shared" si="6"/>
        <v>2458</v>
      </c>
      <c r="AJ16" s="10">
        <v>49821</v>
      </c>
      <c r="AK16" s="10">
        <v>220</v>
      </c>
      <c r="AL16" s="10">
        <v>1099</v>
      </c>
      <c r="AM16" s="10">
        <v>19</v>
      </c>
      <c r="AN16" s="10">
        <f t="shared" si="7"/>
        <v>1080</v>
      </c>
      <c r="AO16" s="10">
        <v>18860</v>
      </c>
      <c r="AP16" s="10">
        <v>240</v>
      </c>
      <c r="AQ16" s="10">
        <v>3407</v>
      </c>
      <c r="AR16" s="10">
        <v>595</v>
      </c>
      <c r="AS16" s="10">
        <f t="shared" si="8"/>
        <v>2812</v>
      </c>
      <c r="AT16" s="10">
        <v>50172</v>
      </c>
      <c r="AU16" s="10">
        <v>41</v>
      </c>
      <c r="AV16" s="10">
        <v>169</v>
      </c>
      <c r="AW16" s="10">
        <v>0</v>
      </c>
      <c r="AX16" s="10">
        <f t="shared" si="9"/>
        <v>169</v>
      </c>
      <c r="AY16" s="10">
        <v>1391</v>
      </c>
      <c r="AZ16" s="10">
        <v>0</v>
      </c>
      <c r="BA16" s="10">
        <v>0</v>
      </c>
      <c r="BB16" s="10">
        <v>0</v>
      </c>
      <c r="BC16" s="10">
        <f t="shared" si="10"/>
        <v>0</v>
      </c>
      <c r="BD16" s="10">
        <v>0</v>
      </c>
      <c r="BE16" s="10">
        <v>901</v>
      </c>
      <c r="BF16" s="10">
        <v>10471</v>
      </c>
      <c r="BG16" s="10">
        <v>2255</v>
      </c>
      <c r="BH16" s="10">
        <f t="shared" si="11"/>
        <v>8216</v>
      </c>
      <c r="BI16" s="10">
        <v>172381</v>
      </c>
      <c r="BJ16" s="10">
        <v>487</v>
      </c>
      <c r="BK16" s="10">
        <v>10251</v>
      </c>
      <c r="BL16" s="10">
        <v>6</v>
      </c>
      <c r="BM16" s="10">
        <v>162</v>
      </c>
      <c r="BN16" s="10">
        <v>765</v>
      </c>
      <c r="BO16" s="10">
        <v>35182</v>
      </c>
      <c r="BP16" s="10">
        <v>141</v>
      </c>
      <c r="BQ16" s="10">
        <v>153</v>
      </c>
      <c r="BR16" s="10">
        <v>0</v>
      </c>
      <c r="BS16" s="10">
        <f t="shared" si="12"/>
        <v>153</v>
      </c>
      <c r="BT16" s="10">
        <v>2426</v>
      </c>
      <c r="BU16" s="10">
        <v>519</v>
      </c>
      <c r="BV16" s="10">
        <v>17907</v>
      </c>
      <c r="BW16" s="10">
        <v>450</v>
      </c>
      <c r="BX16" s="10">
        <v>4691</v>
      </c>
      <c r="BY16" s="10">
        <v>37</v>
      </c>
      <c r="BZ16" s="10">
        <f t="shared" si="13"/>
        <v>4654</v>
      </c>
      <c r="CA16" s="10">
        <v>85093</v>
      </c>
      <c r="CB16" s="10">
        <v>12</v>
      </c>
      <c r="CC16" s="10">
        <v>1496</v>
      </c>
      <c r="CD16" s="10">
        <v>179</v>
      </c>
      <c r="CE16" s="10">
        <v>363</v>
      </c>
      <c r="CF16" s="10">
        <v>0</v>
      </c>
      <c r="CG16" s="10">
        <f t="shared" si="14"/>
        <v>363</v>
      </c>
      <c r="CH16" s="10">
        <v>8042</v>
      </c>
      <c r="CI16" s="10">
        <v>61</v>
      </c>
      <c r="CJ16" s="10">
        <v>46</v>
      </c>
      <c r="CK16" s="10">
        <v>0</v>
      </c>
      <c r="CL16" s="10">
        <f t="shared" si="15"/>
        <v>46</v>
      </c>
      <c r="CM16" s="10">
        <v>762</v>
      </c>
      <c r="CN16" s="10">
        <v>0</v>
      </c>
      <c r="CO16" s="10">
        <v>0</v>
      </c>
      <c r="CP16" s="10">
        <v>0</v>
      </c>
      <c r="CQ16" s="10">
        <f t="shared" si="16"/>
        <v>0</v>
      </c>
      <c r="CR16" s="10">
        <v>0</v>
      </c>
      <c r="CS16" s="10">
        <v>505</v>
      </c>
      <c r="CT16" s="10">
        <v>430</v>
      </c>
      <c r="CU16" s="10">
        <v>0</v>
      </c>
      <c r="CV16" s="10">
        <f t="shared" si="17"/>
        <v>430</v>
      </c>
      <c r="CW16" s="10">
        <v>10143</v>
      </c>
    </row>
    <row r="17" spans="1:101" x14ac:dyDescent="0.2">
      <c r="A17" s="9" t="s">
        <v>26</v>
      </c>
      <c r="B17" s="10">
        <v>0</v>
      </c>
      <c r="C17" s="10">
        <v>0</v>
      </c>
      <c r="D17" s="10">
        <v>0</v>
      </c>
      <c r="E17" s="10">
        <f t="shared" si="0"/>
        <v>0</v>
      </c>
      <c r="F17" s="10">
        <v>0</v>
      </c>
      <c r="G17" s="10">
        <v>1903</v>
      </c>
      <c r="H17" s="10">
        <v>6223</v>
      </c>
      <c r="I17" s="10">
        <v>331</v>
      </c>
      <c r="J17" s="10">
        <f t="shared" si="1"/>
        <v>5892</v>
      </c>
      <c r="K17" s="10">
        <v>60269</v>
      </c>
      <c r="L17" s="10">
        <v>519</v>
      </c>
      <c r="M17" s="10">
        <v>1539</v>
      </c>
      <c r="N17" s="10">
        <v>51</v>
      </c>
      <c r="O17" s="10">
        <f t="shared" si="2"/>
        <v>1488</v>
      </c>
      <c r="P17" s="10">
        <v>15339</v>
      </c>
      <c r="Q17" s="10">
        <v>987</v>
      </c>
      <c r="R17" s="10">
        <v>3060</v>
      </c>
      <c r="S17" s="10">
        <v>56</v>
      </c>
      <c r="T17" s="10">
        <f t="shared" si="3"/>
        <v>3004</v>
      </c>
      <c r="U17" s="10">
        <v>36174</v>
      </c>
      <c r="V17" s="10">
        <v>240</v>
      </c>
      <c r="W17" s="10">
        <v>373</v>
      </c>
      <c r="X17" s="10">
        <v>0</v>
      </c>
      <c r="Y17" s="10">
        <f t="shared" si="4"/>
        <v>373</v>
      </c>
      <c r="Z17" s="10">
        <v>4620</v>
      </c>
      <c r="AA17" s="10">
        <v>62</v>
      </c>
      <c r="AB17" s="10">
        <v>33</v>
      </c>
      <c r="AC17" s="10">
        <v>0</v>
      </c>
      <c r="AD17" s="10">
        <f t="shared" si="5"/>
        <v>33</v>
      </c>
      <c r="AE17" s="10">
        <v>458</v>
      </c>
      <c r="AF17" s="10">
        <v>1779</v>
      </c>
      <c r="AG17" s="10">
        <v>5951</v>
      </c>
      <c r="AH17" s="10">
        <v>40</v>
      </c>
      <c r="AI17" s="10">
        <f t="shared" si="6"/>
        <v>5911</v>
      </c>
      <c r="AJ17" s="10">
        <v>118131</v>
      </c>
      <c r="AK17" s="10">
        <v>214</v>
      </c>
      <c r="AL17" s="10">
        <v>650</v>
      </c>
      <c r="AM17" s="10">
        <v>0</v>
      </c>
      <c r="AN17" s="10">
        <f t="shared" si="7"/>
        <v>650</v>
      </c>
      <c r="AO17" s="10">
        <v>5697</v>
      </c>
      <c r="AP17" s="10">
        <v>399</v>
      </c>
      <c r="AQ17" s="10">
        <v>1277</v>
      </c>
      <c r="AR17" s="10">
        <v>9</v>
      </c>
      <c r="AS17" s="10">
        <f t="shared" si="8"/>
        <v>1268</v>
      </c>
      <c r="AT17" s="10">
        <v>18893</v>
      </c>
      <c r="AU17" s="10">
        <v>643</v>
      </c>
      <c r="AV17" s="10">
        <v>2008</v>
      </c>
      <c r="AW17" s="10">
        <v>45</v>
      </c>
      <c r="AX17" s="10">
        <f t="shared" si="9"/>
        <v>1963</v>
      </c>
      <c r="AY17" s="10">
        <v>23395</v>
      </c>
      <c r="AZ17" s="10">
        <v>696</v>
      </c>
      <c r="BA17" s="10">
        <v>1738</v>
      </c>
      <c r="BB17" s="10">
        <v>104</v>
      </c>
      <c r="BC17" s="10">
        <f t="shared" si="10"/>
        <v>1634</v>
      </c>
      <c r="BD17" s="10">
        <v>21286</v>
      </c>
      <c r="BE17" s="10">
        <v>3569</v>
      </c>
      <c r="BF17" s="10">
        <v>23948</v>
      </c>
      <c r="BG17" s="10">
        <v>1620</v>
      </c>
      <c r="BH17" s="10">
        <f t="shared" si="11"/>
        <v>22328</v>
      </c>
      <c r="BI17" s="10">
        <v>345486</v>
      </c>
      <c r="BJ17" s="10">
        <v>109</v>
      </c>
      <c r="BK17" s="10">
        <v>1571</v>
      </c>
      <c r="BL17" s="10">
        <v>287</v>
      </c>
      <c r="BM17" s="10">
        <v>4734</v>
      </c>
      <c r="BN17" s="10">
        <v>2118</v>
      </c>
      <c r="BO17" s="10">
        <v>55988</v>
      </c>
      <c r="BP17" s="10">
        <v>62</v>
      </c>
      <c r="BQ17" s="10">
        <v>101</v>
      </c>
      <c r="BR17" s="10">
        <v>0</v>
      </c>
      <c r="BS17" s="10">
        <f t="shared" si="12"/>
        <v>101</v>
      </c>
      <c r="BT17" s="10">
        <v>1208</v>
      </c>
      <c r="BU17" s="10">
        <v>1317</v>
      </c>
      <c r="BV17" s="10">
        <v>72215</v>
      </c>
      <c r="BW17" s="10">
        <v>1498</v>
      </c>
      <c r="BX17" s="10">
        <v>4090</v>
      </c>
      <c r="BY17" s="10">
        <v>5</v>
      </c>
      <c r="BZ17" s="10">
        <f t="shared" si="13"/>
        <v>4085</v>
      </c>
      <c r="CA17" s="10">
        <v>57187</v>
      </c>
      <c r="CB17" s="10">
        <v>233</v>
      </c>
      <c r="CC17" s="10">
        <v>15894</v>
      </c>
      <c r="CD17" s="10">
        <v>177</v>
      </c>
      <c r="CE17" s="10">
        <v>141</v>
      </c>
      <c r="CF17" s="10">
        <v>0</v>
      </c>
      <c r="CG17" s="10">
        <f t="shared" si="14"/>
        <v>141</v>
      </c>
      <c r="CH17" s="10">
        <v>1219</v>
      </c>
      <c r="CI17" s="10">
        <v>0</v>
      </c>
      <c r="CJ17" s="10">
        <v>0</v>
      </c>
      <c r="CK17" s="10">
        <v>0</v>
      </c>
      <c r="CL17" s="10">
        <f t="shared" si="15"/>
        <v>0</v>
      </c>
      <c r="CM17" s="10">
        <v>0</v>
      </c>
      <c r="CN17" s="10">
        <v>0</v>
      </c>
      <c r="CO17" s="10">
        <v>0</v>
      </c>
      <c r="CP17" s="10">
        <v>0</v>
      </c>
      <c r="CQ17" s="10">
        <f t="shared" si="16"/>
        <v>0</v>
      </c>
      <c r="CR17" s="10">
        <v>0</v>
      </c>
      <c r="CS17" s="10">
        <v>2062</v>
      </c>
      <c r="CT17" s="10">
        <v>2736</v>
      </c>
      <c r="CU17" s="10">
        <v>71</v>
      </c>
      <c r="CV17" s="10">
        <f t="shared" si="17"/>
        <v>2665</v>
      </c>
      <c r="CW17" s="10">
        <v>72020</v>
      </c>
    </row>
    <row r="18" spans="1:101" x14ac:dyDescent="0.2">
      <c r="A18" s="9" t="s">
        <v>27</v>
      </c>
      <c r="B18" s="10">
        <v>0</v>
      </c>
      <c r="C18" s="10">
        <v>0</v>
      </c>
      <c r="D18" s="10">
        <v>0</v>
      </c>
      <c r="E18" s="10">
        <f t="shared" si="0"/>
        <v>0</v>
      </c>
      <c r="F18" s="10">
        <v>0</v>
      </c>
      <c r="G18" s="10">
        <v>1258</v>
      </c>
      <c r="H18" s="10">
        <v>4409</v>
      </c>
      <c r="I18" s="10">
        <v>341</v>
      </c>
      <c r="J18" s="10">
        <f t="shared" si="1"/>
        <v>4068</v>
      </c>
      <c r="K18" s="10">
        <v>44733</v>
      </c>
      <c r="L18" s="10">
        <v>720</v>
      </c>
      <c r="M18" s="10">
        <v>1431</v>
      </c>
      <c r="N18" s="10">
        <v>73</v>
      </c>
      <c r="O18" s="10">
        <f t="shared" si="2"/>
        <v>1358</v>
      </c>
      <c r="P18" s="10">
        <v>15134</v>
      </c>
      <c r="Q18" s="10">
        <v>404</v>
      </c>
      <c r="R18" s="10">
        <v>1692</v>
      </c>
      <c r="S18" s="10">
        <v>7</v>
      </c>
      <c r="T18" s="10">
        <f t="shared" si="3"/>
        <v>1685</v>
      </c>
      <c r="U18" s="10">
        <v>18817</v>
      </c>
      <c r="V18" s="10">
        <v>0</v>
      </c>
      <c r="W18" s="10">
        <v>0</v>
      </c>
      <c r="X18" s="10">
        <v>0</v>
      </c>
      <c r="Y18" s="10">
        <f t="shared" si="4"/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f t="shared" si="5"/>
        <v>0</v>
      </c>
      <c r="AE18" s="10">
        <v>0</v>
      </c>
      <c r="AF18" s="10">
        <v>676</v>
      </c>
      <c r="AG18" s="10">
        <v>3142</v>
      </c>
      <c r="AH18" s="10">
        <v>209</v>
      </c>
      <c r="AI18" s="10">
        <f t="shared" si="6"/>
        <v>2933</v>
      </c>
      <c r="AJ18" s="10">
        <v>43237</v>
      </c>
      <c r="AK18" s="10">
        <v>24</v>
      </c>
      <c r="AL18" s="10">
        <v>30</v>
      </c>
      <c r="AM18" s="10">
        <v>0</v>
      </c>
      <c r="AN18" s="10">
        <f t="shared" si="7"/>
        <v>30</v>
      </c>
      <c r="AO18" s="10">
        <v>624</v>
      </c>
      <c r="AP18" s="10">
        <v>125</v>
      </c>
      <c r="AQ18" s="10">
        <v>437</v>
      </c>
      <c r="AR18" s="10">
        <v>3</v>
      </c>
      <c r="AS18" s="10">
        <f t="shared" si="8"/>
        <v>434</v>
      </c>
      <c r="AT18" s="10">
        <v>7003</v>
      </c>
      <c r="AU18" s="10">
        <v>687</v>
      </c>
      <c r="AV18" s="10">
        <v>5209</v>
      </c>
      <c r="AW18" s="10">
        <v>1252</v>
      </c>
      <c r="AX18" s="10">
        <f t="shared" si="9"/>
        <v>3957</v>
      </c>
      <c r="AY18" s="10">
        <v>31062</v>
      </c>
      <c r="AZ18" s="10">
        <v>110</v>
      </c>
      <c r="BA18" s="10">
        <v>293</v>
      </c>
      <c r="BB18" s="10">
        <v>18</v>
      </c>
      <c r="BC18" s="10">
        <f t="shared" si="10"/>
        <v>275</v>
      </c>
      <c r="BD18" s="10">
        <v>1749</v>
      </c>
      <c r="BE18" s="10">
        <v>1482</v>
      </c>
      <c r="BF18" s="10">
        <v>16617</v>
      </c>
      <c r="BG18" s="10">
        <v>1072</v>
      </c>
      <c r="BH18" s="10">
        <f t="shared" si="11"/>
        <v>15545</v>
      </c>
      <c r="BI18" s="10">
        <v>270901</v>
      </c>
      <c r="BJ18" s="10">
        <v>76</v>
      </c>
      <c r="BK18" s="10">
        <v>950</v>
      </c>
      <c r="BL18" s="10">
        <v>153</v>
      </c>
      <c r="BM18" s="10">
        <v>3815</v>
      </c>
      <c r="BN18" s="10">
        <v>755</v>
      </c>
      <c r="BO18" s="10">
        <v>17042</v>
      </c>
      <c r="BP18" s="10">
        <v>0</v>
      </c>
      <c r="BQ18" s="10">
        <v>0</v>
      </c>
      <c r="BR18" s="10">
        <v>0</v>
      </c>
      <c r="BS18" s="10">
        <f t="shared" si="12"/>
        <v>0</v>
      </c>
      <c r="BT18" s="10">
        <v>0</v>
      </c>
      <c r="BU18" s="10">
        <v>612</v>
      </c>
      <c r="BV18" s="10">
        <v>34927</v>
      </c>
      <c r="BW18" s="10">
        <v>514</v>
      </c>
      <c r="BX18" s="10">
        <v>1831</v>
      </c>
      <c r="BY18" s="10">
        <v>69</v>
      </c>
      <c r="BZ18" s="10">
        <f t="shared" si="13"/>
        <v>1762</v>
      </c>
      <c r="CA18" s="10">
        <v>20563</v>
      </c>
      <c r="CB18" s="10">
        <v>119</v>
      </c>
      <c r="CC18" s="10">
        <v>8546</v>
      </c>
      <c r="CD18" s="10">
        <v>81</v>
      </c>
      <c r="CE18" s="10">
        <v>266</v>
      </c>
      <c r="CF18" s="10">
        <v>0</v>
      </c>
      <c r="CG18" s="10">
        <f t="shared" si="14"/>
        <v>266</v>
      </c>
      <c r="CH18" s="10">
        <v>4265</v>
      </c>
      <c r="CI18" s="10">
        <v>0</v>
      </c>
      <c r="CJ18" s="10">
        <v>0</v>
      </c>
      <c r="CK18" s="10">
        <v>0</v>
      </c>
      <c r="CL18" s="10">
        <f t="shared" si="15"/>
        <v>0</v>
      </c>
      <c r="CM18" s="10">
        <v>0</v>
      </c>
      <c r="CN18" s="10">
        <v>0</v>
      </c>
      <c r="CO18" s="10">
        <v>0</v>
      </c>
      <c r="CP18" s="10">
        <v>0</v>
      </c>
      <c r="CQ18" s="10">
        <f t="shared" si="16"/>
        <v>0</v>
      </c>
      <c r="CR18" s="10">
        <v>0</v>
      </c>
      <c r="CS18" s="10">
        <v>915</v>
      </c>
      <c r="CT18" s="10">
        <v>1356</v>
      </c>
      <c r="CU18" s="10">
        <v>35</v>
      </c>
      <c r="CV18" s="10">
        <f t="shared" si="17"/>
        <v>1321</v>
      </c>
      <c r="CW18" s="10">
        <v>53958</v>
      </c>
    </row>
    <row r="19" spans="1:101" x14ac:dyDescent="0.2">
      <c r="A19" s="9" t="s">
        <v>28</v>
      </c>
      <c r="B19" s="10">
        <v>0</v>
      </c>
      <c r="C19" s="10">
        <v>0</v>
      </c>
      <c r="D19" s="10">
        <v>0</v>
      </c>
      <c r="E19" s="10">
        <f t="shared" si="0"/>
        <v>0</v>
      </c>
      <c r="F19" s="10">
        <v>0</v>
      </c>
      <c r="G19" s="10">
        <v>687</v>
      </c>
      <c r="H19" s="10">
        <v>1685</v>
      </c>
      <c r="I19" s="10">
        <v>73</v>
      </c>
      <c r="J19" s="10">
        <f t="shared" si="1"/>
        <v>1612</v>
      </c>
      <c r="K19" s="10">
        <v>18922</v>
      </c>
      <c r="L19" s="10">
        <v>212</v>
      </c>
      <c r="M19" s="10">
        <v>811</v>
      </c>
      <c r="N19" s="10">
        <v>134</v>
      </c>
      <c r="O19" s="10">
        <f t="shared" si="2"/>
        <v>677</v>
      </c>
      <c r="P19" s="10">
        <v>5131</v>
      </c>
      <c r="Q19" s="10">
        <v>285</v>
      </c>
      <c r="R19" s="10">
        <v>568</v>
      </c>
      <c r="S19" s="10">
        <v>36</v>
      </c>
      <c r="T19" s="10">
        <f t="shared" si="3"/>
        <v>532</v>
      </c>
      <c r="U19" s="10">
        <v>6309</v>
      </c>
      <c r="V19" s="10">
        <v>0</v>
      </c>
      <c r="W19" s="10">
        <v>0</v>
      </c>
      <c r="X19" s="10">
        <v>0</v>
      </c>
      <c r="Y19" s="10">
        <f t="shared" si="4"/>
        <v>0</v>
      </c>
      <c r="Z19" s="10">
        <v>0</v>
      </c>
      <c r="AA19" s="10">
        <v>29</v>
      </c>
      <c r="AB19" s="10">
        <v>28</v>
      </c>
      <c r="AC19" s="10">
        <v>0</v>
      </c>
      <c r="AD19" s="10">
        <f t="shared" si="5"/>
        <v>28</v>
      </c>
      <c r="AE19" s="10">
        <v>248</v>
      </c>
      <c r="AF19" s="10">
        <v>493</v>
      </c>
      <c r="AG19" s="10">
        <v>1574</v>
      </c>
      <c r="AH19" s="10">
        <v>87</v>
      </c>
      <c r="AI19" s="10">
        <f t="shared" si="6"/>
        <v>1487</v>
      </c>
      <c r="AJ19" s="10">
        <v>22506</v>
      </c>
      <c r="AK19" s="10">
        <v>54</v>
      </c>
      <c r="AL19" s="10">
        <v>65</v>
      </c>
      <c r="AM19" s="10">
        <v>4</v>
      </c>
      <c r="AN19" s="10">
        <f t="shared" si="7"/>
        <v>61</v>
      </c>
      <c r="AO19" s="10">
        <v>1010</v>
      </c>
      <c r="AP19" s="10">
        <v>0</v>
      </c>
      <c r="AQ19" s="10">
        <v>0</v>
      </c>
      <c r="AR19" s="10">
        <v>0</v>
      </c>
      <c r="AS19" s="10">
        <f t="shared" si="8"/>
        <v>0</v>
      </c>
      <c r="AT19" s="10">
        <v>0</v>
      </c>
      <c r="AU19" s="10">
        <v>149</v>
      </c>
      <c r="AV19" s="10">
        <v>407</v>
      </c>
      <c r="AW19" s="10">
        <v>100</v>
      </c>
      <c r="AX19" s="10">
        <f t="shared" si="9"/>
        <v>307</v>
      </c>
      <c r="AY19" s="10">
        <v>3475</v>
      </c>
      <c r="AZ19" s="10">
        <v>68</v>
      </c>
      <c r="BA19" s="10">
        <v>154</v>
      </c>
      <c r="BB19" s="10">
        <v>0</v>
      </c>
      <c r="BC19" s="10">
        <f t="shared" si="10"/>
        <v>154</v>
      </c>
      <c r="BD19" s="10">
        <v>1321</v>
      </c>
      <c r="BE19" s="10">
        <v>1213</v>
      </c>
      <c r="BF19" s="10">
        <v>6064</v>
      </c>
      <c r="BG19" s="10">
        <v>1076</v>
      </c>
      <c r="BH19" s="10">
        <f t="shared" si="11"/>
        <v>4988</v>
      </c>
      <c r="BI19" s="10">
        <v>80942</v>
      </c>
      <c r="BJ19" s="10">
        <v>217</v>
      </c>
      <c r="BK19" s="10">
        <v>5301</v>
      </c>
      <c r="BL19" s="10">
        <v>18</v>
      </c>
      <c r="BM19" s="10">
        <v>94</v>
      </c>
      <c r="BN19" s="10">
        <v>813</v>
      </c>
      <c r="BO19" s="10">
        <v>16242</v>
      </c>
      <c r="BP19" s="10">
        <v>0</v>
      </c>
      <c r="BQ19" s="10">
        <v>0</v>
      </c>
      <c r="BR19" s="10">
        <v>0</v>
      </c>
      <c r="BS19" s="10">
        <f t="shared" si="12"/>
        <v>0</v>
      </c>
      <c r="BT19" s="10">
        <v>0</v>
      </c>
      <c r="BU19" s="10">
        <v>873</v>
      </c>
      <c r="BV19" s="10">
        <v>56066</v>
      </c>
      <c r="BW19" s="10">
        <v>80</v>
      </c>
      <c r="BX19" s="10">
        <v>331</v>
      </c>
      <c r="BY19" s="10">
        <v>31</v>
      </c>
      <c r="BZ19" s="10">
        <f t="shared" si="13"/>
        <v>300</v>
      </c>
      <c r="CA19" s="10">
        <v>4413</v>
      </c>
      <c r="CB19" s="10">
        <v>228</v>
      </c>
      <c r="CC19" s="10">
        <v>16477</v>
      </c>
      <c r="CD19" s="10">
        <v>35</v>
      </c>
      <c r="CE19" s="10">
        <v>58</v>
      </c>
      <c r="CF19" s="10">
        <v>10</v>
      </c>
      <c r="CG19" s="10">
        <f t="shared" si="14"/>
        <v>48</v>
      </c>
      <c r="CH19" s="10">
        <v>484</v>
      </c>
      <c r="CI19" s="10">
        <v>0</v>
      </c>
      <c r="CJ19" s="10">
        <v>0</v>
      </c>
      <c r="CK19" s="10">
        <v>0</v>
      </c>
      <c r="CL19" s="10">
        <f t="shared" si="15"/>
        <v>0</v>
      </c>
      <c r="CM19" s="10">
        <v>0</v>
      </c>
      <c r="CN19" s="10">
        <v>0</v>
      </c>
      <c r="CO19" s="10">
        <v>0</v>
      </c>
      <c r="CP19" s="10">
        <v>0</v>
      </c>
      <c r="CQ19" s="10">
        <f t="shared" si="16"/>
        <v>0</v>
      </c>
      <c r="CR19" s="10">
        <v>0</v>
      </c>
      <c r="CS19" s="10">
        <v>747</v>
      </c>
      <c r="CT19" s="10">
        <v>930</v>
      </c>
      <c r="CU19" s="10">
        <v>26</v>
      </c>
      <c r="CV19" s="10">
        <f t="shared" si="17"/>
        <v>904</v>
      </c>
      <c r="CW19" s="10">
        <v>19677</v>
      </c>
    </row>
    <row r="20" spans="1:101" x14ac:dyDescent="0.2">
      <c r="A20" s="9" t="s">
        <v>29</v>
      </c>
      <c r="B20" s="10">
        <v>0</v>
      </c>
      <c r="C20" s="10">
        <v>0</v>
      </c>
      <c r="D20" s="10">
        <v>0</v>
      </c>
      <c r="E20" s="10">
        <f t="shared" si="0"/>
        <v>0</v>
      </c>
      <c r="F20" s="10">
        <v>0</v>
      </c>
      <c r="G20" s="10">
        <v>1365</v>
      </c>
      <c r="H20" s="10">
        <v>7362</v>
      </c>
      <c r="I20" s="10">
        <v>265</v>
      </c>
      <c r="J20" s="10">
        <f t="shared" si="1"/>
        <v>7097</v>
      </c>
      <c r="K20" s="10">
        <v>59850</v>
      </c>
      <c r="L20" s="10">
        <v>190</v>
      </c>
      <c r="M20" s="10">
        <v>500</v>
      </c>
      <c r="N20" s="10">
        <v>0</v>
      </c>
      <c r="O20" s="10">
        <f t="shared" si="2"/>
        <v>500</v>
      </c>
      <c r="P20" s="10">
        <v>3972</v>
      </c>
      <c r="Q20" s="10">
        <v>51</v>
      </c>
      <c r="R20" s="10">
        <v>131</v>
      </c>
      <c r="S20" s="10">
        <v>0</v>
      </c>
      <c r="T20" s="10">
        <f t="shared" si="3"/>
        <v>131</v>
      </c>
      <c r="U20" s="10">
        <v>2038</v>
      </c>
      <c r="V20" s="10">
        <v>61</v>
      </c>
      <c r="W20" s="10">
        <v>141</v>
      </c>
      <c r="X20" s="10">
        <v>0</v>
      </c>
      <c r="Y20" s="10">
        <f t="shared" si="4"/>
        <v>141</v>
      </c>
      <c r="Z20" s="10">
        <v>1221</v>
      </c>
      <c r="AA20" s="10">
        <v>111</v>
      </c>
      <c r="AB20" s="10">
        <v>256</v>
      </c>
      <c r="AC20" s="10">
        <v>0</v>
      </c>
      <c r="AD20" s="10">
        <f t="shared" si="5"/>
        <v>256</v>
      </c>
      <c r="AE20" s="10">
        <v>1766</v>
      </c>
      <c r="AF20" s="10">
        <v>122</v>
      </c>
      <c r="AG20" s="10">
        <v>448</v>
      </c>
      <c r="AH20" s="10">
        <v>15</v>
      </c>
      <c r="AI20" s="10">
        <f t="shared" si="6"/>
        <v>433</v>
      </c>
      <c r="AJ20" s="10">
        <v>9260</v>
      </c>
      <c r="AK20" s="10">
        <v>32</v>
      </c>
      <c r="AL20" s="10">
        <v>117</v>
      </c>
      <c r="AM20" s="10">
        <v>0</v>
      </c>
      <c r="AN20" s="10">
        <f t="shared" si="7"/>
        <v>117</v>
      </c>
      <c r="AO20" s="10">
        <v>991</v>
      </c>
      <c r="AP20" s="10">
        <v>0</v>
      </c>
      <c r="AQ20" s="10">
        <v>0</v>
      </c>
      <c r="AR20" s="10">
        <v>0</v>
      </c>
      <c r="AS20" s="10">
        <f t="shared" si="8"/>
        <v>0</v>
      </c>
      <c r="AT20" s="10">
        <v>0</v>
      </c>
      <c r="AU20" s="10">
        <v>1171</v>
      </c>
      <c r="AV20" s="10">
        <v>6510</v>
      </c>
      <c r="AW20" s="10">
        <v>254</v>
      </c>
      <c r="AX20" s="10">
        <f t="shared" si="9"/>
        <v>6256</v>
      </c>
      <c r="AY20" s="10">
        <v>67354</v>
      </c>
      <c r="AZ20" s="10">
        <v>875</v>
      </c>
      <c r="BA20" s="10">
        <v>2724</v>
      </c>
      <c r="BB20" s="10">
        <v>198</v>
      </c>
      <c r="BC20" s="10">
        <f t="shared" si="10"/>
        <v>2526</v>
      </c>
      <c r="BD20" s="10">
        <v>28785</v>
      </c>
      <c r="BE20" s="10">
        <v>257</v>
      </c>
      <c r="BF20" s="10">
        <v>1252</v>
      </c>
      <c r="BG20" s="10">
        <v>0</v>
      </c>
      <c r="BH20" s="10">
        <f t="shared" si="11"/>
        <v>1252</v>
      </c>
      <c r="BI20" s="10">
        <v>16311</v>
      </c>
      <c r="BJ20" s="10">
        <v>96</v>
      </c>
      <c r="BK20" s="10">
        <v>4656</v>
      </c>
      <c r="BL20" s="10">
        <v>313</v>
      </c>
      <c r="BM20" s="10">
        <v>7520</v>
      </c>
      <c r="BN20" s="10">
        <v>1731</v>
      </c>
      <c r="BO20" s="10">
        <v>84495</v>
      </c>
      <c r="BP20" s="10">
        <v>0</v>
      </c>
      <c r="BQ20" s="10">
        <v>0</v>
      </c>
      <c r="BR20" s="10">
        <v>0</v>
      </c>
      <c r="BS20" s="10">
        <f t="shared" si="12"/>
        <v>0</v>
      </c>
      <c r="BT20" s="10">
        <v>0</v>
      </c>
      <c r="BU20" s="10">
        <v>1904</v>
      </c>
      <c r="BV20" s="10">
        <v>246131</v>
      </c>
      <c r="BW20" s="10">
        <v>560</v>
      </c>
      <c r="BX20" s="10">
        <v>1711</v>
      </c>
      <c r="BY20" s="10">
        <v>16</v>
      </c>
      <c r="BZ20" s="10">
        <f t="shared" si="13"/>
        <v>1695</v>
      </c>
      <c r="CA20" s="10">
        <v>22820</v>
      </c>
      <c r="CB20" s="10">
        <v>896</v>
      </c>
      <c r="CC20" s="10">
        <v>177849</v>
      </c>
      <c r="CD20" s="10">
        <v>125</v>
      </c>
      <c r="CE20" s="10">
        <v>347</v>
      </c>
      <c r="CF20" s="10">
        <v>7</v>
      </c>
      <c r="CG20" s="10">
        <f t="shared" si="14"/>
        <v>340</v>
      </c>
      <c r="CH20" s="10">
        <v>4302</v>
      </c>
      <c r="CI20" s="10">
        <v>0</v>
      </c>
      <c r="CJ20" s="10">
        <v>0</v>
      </c>
      <c r="CK20" s="10">
        <v>0</v>
      </c>
      <c r="CL20" s="10">
        <f t="shared" si="15"/>
        <v>0</v>
      </c>
      <c r="CM20" s="10">
        <v>0</v>
      </c>
      <c r="CN20" s="10">
        <v>55</v>
      </c>
      <c r="CO20" s="10">
        <v>150</v>
      </c>
      <c r="CP20" s="10">
        <v>0</v>
      </c>
      <c r="CQ20" s="10">
        <f t="shared" si="16"/>
        <v>150</v>
      </c>
      <c r="CR20" s="10">
        <v>1647</v>
      </c>
      <c r="CS20" s="10">
        <v>1468</v>
      </c>
      <c r="CT20" s="10">
        <v>2620</v>
      </c>
      <c r="CU20" s="10">
        <v>13</v>
      </c>
      <c r="CV20" s="10">
        <f t="shared" si="17"/>
        <v>2607</v>
      </c>
      <c r="CW20" s="10">
        <v>129891</v>
      </c>
    </row>
    <row r="21" spans="1:101" x14ac:dyDescent="0.2">
      <c r="A21" s="9" t="s">
        <v>30</v>
      </c>
      <c r="B21" s="10">
        <v>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931</v>
      </c>
      <c r="H21" s="10">
        <v>2520</v>
      </c>
      <c r="I21" s="10">
        <v>535</v>
      </c>
      <c r="J21" s="10">
        <f t="shared" si="1"/>
        <v>1985</v>
      </c>
      <c r="K21" s="10">
        <v>20563</v>
      </c>
      <c r="L21" s="10">
        <v>192</v>
      </c>
      <c r="M21" s="10">
        <v>467</v>
      </c>
      <c r="N21" s="10">
        <v>126</v>
      </c>
      <c r="O21" s="10">
        <f t="shared" si="2"/>
        <v>341</v>
      </c>
      <c r="P21" s="10">
        <v>3676</v>
      </c>
      <c r="Q21" s="10">
        <v>203</v>
      </c>
      <c r="R21" s="10">
        <v>1449</v>
      </c>
      <c r="S21" s="10">
        <v>283</v>
      </c>
      <c r="T21" s="10">
        <f t="shared" si="3"/>
        <v>1166</v>
      </c>
      <c r="U21" s="10">
        <v>9672</v>
      </c>
      <c r="V21" s="10">
        <v>103</v>
      </c>
      <c r="W21" s="10">
        <v>344</v>
      </c>
      <c r="X21" s="10">
        <v>26</v>
      </c>
      <c r="Y21" s="10">
        <f t="shared" si="4"/>
        <v>318</v>
      </c>
      <c r="Z21" s="10">
        <v>4362</v>
      </c>
      <c r="AA21" s="10">
        <v>150</v>
      </c>
      <c r="AB21" s="10">
        <v>976</v>
      </c>
      <c r="AC21" s="10">
        <v>27</v>
      </c>
      <c r="AD21" s="10">
        <f t="shared" si="5"/>
        <v>949</v>
      </c>
      <c r="AE21" s="10">
        <v>11543</v>
      </c>
      <c r="AF21" s="10">
        <v>454</v>
      </c>
      <c r="AG21" s="10">
        <v>3578</v>
      </c>
      <c r="AH21" s="10">
        <v>622</v>
      </c>
      <c r="AI21" s="10">
        <f t="shared" si="6"/>
        <v>2956</v>
      </c>
      <c r="AJ21" s="10">
        <v>90128</v>
      </c>
      <c r="AK21" s="10">
        <v>65</v>
      </c>
      <c r="AL21" s="10">
        <v>588</v>
      </c>
      <c r="AM21" s="10">
        <v>94</v>
      </c>
      <c r="AN21" s="10">
        <f t="shared" si="7"/>
        <v>494</v>
      </c>
      <c r="AO21" s="10">
        <v>5173</v>
      </c>
      <c r="AP21" s="10">
        <v>116</v>
      </c>
      <c r="AQ21" s="10">
        <v>1148</v>
      </c>
      <c r="AR21" s="10">
        <v>244</v>
      </c>
      <c r="AS21" s="10">
        <f t="shared" si="8"/>
        <v>904</v>
      </c>
      <c r="AT21" s="10">
        <v>9141</v>
      </c>
      <c r="AU21" s="10">
        <v>525</v>
      </c>
      <c r="AV21" s="10">
        <v>2603</v>
      </c>
      <c r="AW21" s="10">
        <v>338</v>
      </c>
      <c r="AX21" s="10">
        <f t="shared" si="9"/>
        <v>2265</v>
      </c>
      <c r="AY21" s="10">
        <v>25571</v>
      </c>
      <c r="AZ21" s="10">
        <v>414</v>
      </c>
      <c r="BA21" s="10">
        <v>7290</v>
      </c>
      <c r="BB21" s="10">
        <v>1114</v>
      </c>
      <c r="BC21" s="10">
        <f t="shared" si="10"/>
        <v>6176</v>
      </c>
      <c r="BD21" s="10">
        <v>93929</v>
      </c>
      <c r="BE21" s="10">
        <v>986</v>
      </c>
      <c r="BF21" s="10">
        <v>9404</v>
      </c>
      <c r="BG21" s="10">
        <v>1426</v>
      </c>
      <c r="BH21" s="10">
        <f t="shared" si="11"/>
        <v>7978</v>
      </c>
      <c r="BI21" s="10">
        <v>181936</v>
      </c>
      <c r="BJ21" s="10">
        <v>62</v>
      </c>
      <c r="BK21" s="10">
        <v>1329</v>
      </c>
      <c r="BL21" s="10">
        <v>38</v>
      </c>
      <c r="BM21" s="10">
        <v>426</v>
      </c>
      <c r="BN21" s="10">
        <v>806</v>
      </c>
      <c r="BO21" s="10">
        <v>34200</v>
      </c>
      <c r="BP21" s="10">
        <v>31</v>
      </c>
      <c r="BQ21" s="10">
        <v>88</v>
      </c>
      <c r="BR21" s="10">
        <v>3</v>
      </c>
      <c r="BS21" s="10">
        <f t="shared" si="12"/>
        <v>85</v>
      </c>
      <c r="BT21" s="10">
        <v>1488</v>
      </c>
      <c r="BU21" s="10">
        <v>196</v>
      </c>
      <c r="BV21" s="10">
        <v>6123</v>
      </c>
      <c r="BW21" s="10">
        <v>238</v>
      </c>
      <c r="BX21" s="10">
        <v>1247</v>
      </c>
      <c r="BY21" s="10">
        <v>48</v>
      </c>
      <c r="BZ21" s="10">
        <f t="shared" si="13"/>
        <v>1199</v>
      </c>
      <c r="CA21" s="10">
        <v>20126</v>
      </c>
      <c r="CB21" s="10">
        <v>56</v>
      </c>
      <c r="CC21" s="10">
        <v>3774</v>
      </c>
      <c r="CD21" s="10">
        <v>88</v>
      </c>
      <c r="CE21" s="10">
        <v>260</v>
      </c>
      <c r="CF21" s="10">
        <v>73</v>
      </c>
      <c r="CG21" s="10">
        <f t="shared" si="14"/>
        <v>187</v>
      </c>
      <c r="CH21" s="10">
        <v>1881</v>
      </c>
      <c r="CI21" s="10">
        <v>0</v>
      </c>
      <c r="CJ21" s="10">
        <v>0</v>
      </c>
      <c r="CK21" s="10">
        <v>0</v>
      </c>
      <c r="CL21" s="10">
        <f t="shared" si="15"/>
        <v>0</v>
      </c>
      <c r="CM21" s="10">
        <v>0</v>
      </c>
      <c r="CN21" s="10">
        <v>0</v>
      </c>
      <c r="CO21" s="10">
        <v>0</v>
      </c>
      <c r="CP21" s="10">
        <v>0</v>
      </c>
      <c r="CQ21" s="10">
        <f t="shared" si="16"/>
        <v>0</v>
      </c>
      <c r="CR21" s="10">
        <v>0</v>
      </c>
      <c r="CS21" s="10">
        <v>294</v>
      </c>
      <c r="CT21" s="10">
        <v>446</v>
      </c>
      <c r="CU21" s="10">
        <v>12</v>
      </c>
      <c r="CV21" s="10">
        <f t="shared" si="17"/>
        <v>434</v>
      </c>
      <c r="CW21" s="10">
        <v>10331</v>
      </c>
    </row>
    <row r="22" spans="1:101" x14ac:dyDescent="0.2">
      <c r="A22" s="9" t="s">
        <v>31</v>
      </c>
      <c r="B22" s="10">
        <v>0</v>
      </c>
      <c r="C22" s="10">
        <v>0</v>
      </c>
      <c r="D22" s="10">
        <v>0</v>
      </c>
      <c r="E22" s="10">
        <f t="shared" si="0"/>
        <v>0</v>
      </c>
      <c r="F22" s="10">
        <v>0</v>
      </c>
      <c r="G22" s="10">
        <v>989</v>
      </c>
      <c r="H22" s="10">
        <v>1875</v>
      </c>
      <c r="I22" s="10">
        <v>60</v>
      </c>
      <c r="J22" s="10">
        <f t="shared" si="1"/>
        <v>1815</v>
      </c>
      <c r="K22" s="10">
        <v>17306</v>
      </c>
      <c r="L22" s="10">
        <v>635</v>
      </c>
      <c r="M22" s="10">
        <v>1244</v>
      </c>
      <c r="N22" s="10">
        <v>26</v>
      </c>
      <c r="O22" s="10">
        <f t="shared" si="2"/>
        <v>1218</v>
      </c>
      <c r="P22" s="10">
        <v>11871</v>
      </c>
      <c r="Q22" s="10">
        <v>0</v>
      </c>
      <c r="R22" s="10">
        <v>0</v>
      </c>
      <c r="S22" s="10">
        <v>0</v>
      </c>
      <c r="T22" s="10">
        <f t="shared" si="3"/>
        <v>0</v>
      </c>
      <c r="U22" s="10">
        <v>0</v>
      </c>
      <c r="V22" s="10">
        <v>43</v>
      </c>
      <c r="W22" s="10">
        <v>59</v>
      </c>
      <c r="X22" s="10">
        <v>1</v>
      </c>
      <c r="Y22" s="10">
        <f t="shared" si="4"/>
        <v>58</v>
      </c>
      <c r="Z22" s="10">
        <v>1136</v>
      </c>
      <c r="AA22" s="10">
        <v>0</v>
      </c>
      <c r="AB22" s="10">
        <v>0</v>
      </c>
      <c r="AC22" s="10">
        <v>0</v>
      </c>
      <c r="AD22" s="10">
        <f t="shared" si="5"/>
        <v>0</v>
      </c>
      <c r="AE22" s="10">
        <v>0</v>
      </c>
      <c r="AF22" s="10">
        <v>67</v>
      </c>
      <c r="AG22" s="10">
        <v>151</v>
      </c>
      <c r="AH22" s="10">
        <v>5</v>
      </c>
      <c r="AI22" s="10">
        <f t="shared" si="6"/>
        <v>146</v>
      </c>
      <c r="AJ22" s="10">
        <v>2770</v>
      </c>
      <c r="AK22" s="10">
        <v>0</v>
      </c>
      <c r="AL22" s="10">
        <v>0</v>
      </c>
      <c r="AM22" s="10">
        <v>0</v>
      </c>
      <c r="AN22" s="10">
        <f t="shared" si="7"/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f t="shared" si="8"/>
        <v>0</v>
      </c>
      <c r="AT22" s="10">
        <v>0</v>
      </c>
      <c r="AU22" s="10">
        <v>377</v>
      </c>
      <c r="AV22" s="10">
        <v>1060</v>
      </c>
      <c r="AW22" s="10">
        <v>9</v>
      </c>
      <c r="AX22" s="10">
        <f t="shared" si="9"/>
        <v>1051</v>
      </c>
      <c r="AY22" s="10">
        <v>11426</v>
      </c>
      <c r="AZ22" s="10">
        <v>292</v>
      </c>
      <c r="BA22" s="10">
        <v>489</v>
      </c>
      <c r="BB22" s="10">
        <v>8</v>
      </c>
      <c r="BC22" s="10">
        <f t="shared" si="10"/>
        <v>481</v>
      </c>
      <c r="BD22" s="10">
        <v>3778</v>
      </c>
      <c r="BE22" s="10">
        <v>1125</v>
      </c>
      <c r="BF22" s="10">
        <v>4332</v>
      </c>
      <c r="BG22" s="10">
        <v>170</v>
      </c>
      <c r="BH22" s="10">
        <f t="shared" si="11"/>
        <v>4162</v>
      </c>
      <c r="BI22" s="10">
        <v>43724</v>
      </c>
      <c r="BJ22" s="10">
        <v>44</v>
      </c>
      <c r="BK22" s="10">
        <v>800</v>
      </c>
      <c r="BL22" s="10">
        <v>153</v>
      </c>
      <c r="BM22" s="10">
        <v>2604</v>
      </c>
      <c r="BN22" s="10">
        <v>824</v>
      </c>
      <c r="BO22" s="10">
        <v>16779</v>
      </c>
      <c r="BP22" s="10">
        <v>0</v>
      </c>
      <c r="BQ22" s="10">
        <v>0</v>
      </c>
      <c r="BR22" s="10">
        <v>0</v>
      </c>
      <c r="BS22" s="10">
        <f t="shared" si="12"/>
        <v>0</v>
      </c>
      <c r="BT22" s="10">
        <v>0</v>
      </c>
      <c r="BU22" s="10">
        <v>880</v>
      </c>
      <c r="BV22" s="10">
        <v>72497</v>
      </c>
      <c r="BW22" s="10">
        <v>174</v>
      </c>
      <c r="BX22" s="10">
        <v>231</v>
      </c>
      <c r="BY22" s="10">
        <v>3</v>
      </c>
      <c r="BZ22" s="10">
        <f t="shared" si="13"/>
        <v>228</v>
      </c>
      <c r="CA22" s="10">
        <v>2903</v>
      </c>
      <c r="CB22" s="10">
        <v>122</v>
      </c>
      <c r="CC22" s="10">
        <v>11591</v>
      </c>
      <c r="CD22" s="10">
        <v>94</v>
      </c>
      <c r="CE22" s="10">
        <v>116</v>
      </c>
      <c r="CF22" s="10">
        <v>5</v>
      </c>
      <c r="CG22" s="10">
        <f t="shared" si="14"/>
        <v>111</v>
      </c>
      <c r="CH22" s="10">
        <v>1266</v>
      </c>
      <c r="CI22" s="10">
        <v>0</v>
      </c>
      <c r="CJ22" s="10">
        <v>0</v>
      </c>
      <c r="CK22" s="10">
        <v>0</v>
      </c>
      <c r="CL22" s="10">
        <f t="shared" si="15"/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f t="shared" si="16"/>
        <v>0</v>
      </c>
      <c r="CR22" s="10">
        <v>0</v>
      </c>
      <c r="CS22" s="10">
        <v>622</v>
      </c>
      <c r="CT22" s="10">
        <v>967</v>
      </c>
      <c r="CU22" s="10">
        <v>12</v>
      </c>
      <c r="CV22" s="10">
        <f t="shared" si="17"/>
        <v>955</v>
      </c>
      <c r="CW22" s="10">
        <v>31235</v>
      </c>
    </row>
    <row r="23" spans="1:101" s="13" customFormat="1" x14ac:dyDescent="0.2">
      <c r="A23" s="11" t="s">
        <v>55</v>
      </c>
      <c r="B23" s="11">
        <f>SUM(B3:B22)</f>
        <v>369</v>
      </c>
      <c r="C23" s="11">
        <f t="shared" ref="C23:V23" si="18">SUM(C3:C22)</f>
        <v>963</v>
      </c>
      <c r="D23" s="11">
        <f t="shared" si="18"/>
        <v>133</v>
      </c>
      <c r="E23" s="11">
        <f t="shared" si="18"/>
        <v>830</v>
      </c>
      <c r="F23" s="11">
        <f t="shared" si="18"/>
        <v>7825</v>
      </c>
      <c r="G23" s="11">
        <f t="shared" si="18"/>
        <v>24149</v>
      </c>
      <c r="H23" s="11">
        <f t="shared" si="18"/>
        <v>90364</v>
      </c>
      <c r="I23" s="11">
        <f t="shared" si="18"/>
        <v>7410</v>
      </c>
      <c r="J23" s="11">
        <f t="shared" si="18"/>
        <v>82954</v>
      </c>
      <c r="K23" s="11">
        <f t="shared" si="18"/>
        <v>800609</v>
      </c>
      <c r="L23" s="11">
        <f t="shared" si="18"/>
        <v>8713</v>
      </c>
      <c r="M23" s="11">
        <f t="shared" si="18"/>
        <v>15580</v>
      </c>
      <c r="N23" s="11">
        <f t="shared" si="18"/>
        <v>1000</v>
      </c>
      <c r="O23" s="11">
        <f t="shared" si="18"/>
        <v>14580</v>
      </c>
      <c r="P23" s="11">
        <f t="shared" si="18"/>
        <v>145789</v>
      </c>
      <c r="Q23" s="11">
        <f t="shared" si="18"/>
        <v>4547</v>
      </c>
      <c r="R23" s="11">
        <f t="shared" si="18"/>
        <v>20133</v>
      </c>
      <c r="S23" s="11">
        <f t="shared" si="18"/>
        <v>1302</v>
      </c>
      <c r="T23" s="11">
        <f t="shared" si="18"/>
        <v>18831</v>
      </c>
      <c r="U23" s="11">
        <f t="shared" si="18"/>
        <v>203405</v>
      </c>
      <c r="V23" s="11">
        <f t="shared" si="18"/>
        <v>854</v>
      </c>
      <c r="W23" s="11">
        <f t="shared" ref="W23" si="19">SUM(W3:W22)</f>
        <v>1618</v>
      </c>
      <c r="X23" s="11">
        <f t="shared" ref="X23" si="20">SUM(X3:X22)</f>
        <v>43</v>
      </c>
      <c r="Y23" s="11">
        <f t="shared" ref="Y23" si="21">SUM(Y3:Y22)</f>
        <v>1575</v>
      </c>
      <c r="Z23" s="11">
        <f t="shared" ref="Z23" si="22">SUM(Z3:Z22)</f>
        <v>18535</v>
      </c>
      <c r="AA23" s="11">
        <f t="shared" ref="AA23" si="23">SUM(AA3:AA22)</f>
        <v>1233</v>
      </c>
      <c r="AB23" s="11">
        <f t="shared" ref="AB23" si="24">SUM(AB3:AB22)</f>
        <v>2658</v>
      </c>
      <c r="AC23" s="11">
        <f t="shared" ref="AC23" si="25">SUM(AC3:AC22)</f>
        <v>76</v>
      </c>
      <c r="AD23" s="11">
        <f t="shared" ref="AD23" si="26">SUM(AD3:AD22)</f>
        <v>2582</v>
      </c>
      <c r="AE23" s="11">
        <f t="shared" ref="AE23" si="27">SUM(AE3:AE22)</f>
        <v>26269</v>
      </c>
      <c r="AF23" s="11">
        <f t="shared" ref="AF23" si="28">SUM(AF3:AF22)</f>
        <v>8164</v>
      </c>
      <c r="AG23" s="11">
        <f t="shared" ref="AG23" si="29">SUM(AG3:AG22)</f>
        <v>87865</v>
      </c>
      <c r="AH23" s="11">
        <f t="shared" ref="AH23" si="30">SUM(AH3:AH22)</f>
        <v>10873</v>
      </c>
      <c r="AI23" s="11"/>
      <c r="AJ23" s="11">
        <f t="shared" ref="AJ23" si="31">SUM(AJ3:AJ22)</f>
        <v>1419943</v>
      </c>
      <c r="AK23" s="11">
        <f t="shared" ref="AK23" si="32">SUM(AK3:AK22)</f>
        <v>2526</v>
      </c>
      <c r="AL23" s="11">
        <f t="shared" ref="AL23" si="33">SUM(AL3:AL22)</f>
        <v>34196</v>
      </c>
      <c r="AM23" s="11">
        <f t="shared" ref="AM23" si="34">SUM(AM3:AM22)</f>
        <v>2133</v>
      </c>
      <c r="AN23" s="11">
        <f t="shared" ref="AN23" si="35">SUM(AN3:AN22)</f>
        <v>32063</v>
      </c>
      <c r="AO23" s="11">
        <f t="shared" ref="AO23" si="36">SUM(AO3:AO22)</f>
        <v>575340</v>
      </c>
      <c r="AP23" s="11">
        <f t="shared" ref="AP23" si="37">SUM(AP3:AP22)</f>
        <v>2436</v>
      </c>
      <c r="AQ23" s="11">
        <f t="shared" ref="AQ23" si="38">SUM(AQ3:AQ22)</f>
        <v>24901</v>
      </c>
      <c r="AR23" s="11">
        <f t="shared" ref="AR23" si="39">SUM(AR3:AR22)</f>
        <v>3853</v>
      </c>
      <c r="AS23" s="11">
        <f t="shared" ref="AS23" si="40">SUM(AS3:AS22)</f>
        <v>21048</v>
      </c>
      <c r="AT23" s="11">
        <f t="shared" ref="AT23:AU23" si="41">SUM(AT3:AT22)</f>
        <v>327664</v>
      </c>
      <c r="AU23" s="11">
        <f t="shared" si="41"/>
        <v>10710</v>
      </c>
      <c r="AV23" s="11">
        <f t="shared" ref="AV23" si="42">SUM(AV3:AV22)</f>
        <v>39378</v>
      </c>
      <c r="AW23" s="11">
        <f t="shared" ref="AW23" si="43">SUM(AW3:AW22)</f>
        <v>3419</v>
      </c>
      <c r="AX23" s="11">
        <f t="shared" ref="AX23" si="44">SUM(AX3:AX22)</f>
        <v>35959</v>
      </c>
      <c r="AY23" s="11">
        <f t="shared" ref="AY23" si="45">SUM(AY3:AY22)</f>
        <v>354541</v>
      </c>
      <c r="AZ23" s="11">
        <f t="shared" ref="AZ23" si="46">SUM(AZ3:AZ22)</f>
        <v>8539</v>
      </c>
      <c r="BA23" s="11">
        <f t="shared" ref="BA23" si="47">SUM(BA3:BA22)</f>
        <v>25146</v>
      </c>
      <c r="BB23" s="11">
        <f t="shared" ref="BB23" si="48">SUM(BB3:BB22)</f>
        <v>2446</v>
      </c>
      <c r="BC23" s="11">
        <f t="shared" ref="BC23" si="49">SUM(BC3:BC22)</f>
        <v>22700</v>
      </c>
      <c r="BD23" s="11">
        <f t="shared" ref="BD23" si="50">SUM(BD3:BD22)</f>
        <v>269845</v>
      </c>
      <c r="BE23" s="11">
        <f t="shared" ref="BE23" si="51">SUM(BE3:BE22)</f>
        <v>22995</v>
      </c>
      <c r="BF23" s="11">
        <f t="shared" ref="BF23" si="52">SUM(BF3:BF22)</f>
        <v>170937</v>
      </c>
      <c r="BG23" s="11">
        <f t="shared" ref="BG23" si="53">SUM(BG3:BG22)</f>
        <v>18033</v>
      </c>
      <c r="BH23" s="11">
        <f t="shared" ref="BH23" si="54">SUM(BH3:BH22)</f>
        <v>152904</v>
      </c>
      <c r="BI23" s="11">
        <f t="shared" ref="BI23" si="55">SUM(BI3:BI22)</f>
        <v>2656167</v>
      </c>
      <c r="BJ23" s="11">
        <f t="shared" ref="BJ23" si="56">SUM(BJ3:BJ22)</f>
        <v>2882</v>
      </c>
      <c r="BK23" s="11">
        <f t="shared" ref="BK23" si="57">SUM(BK3:BK22)</f>
        <v>53884</v>
      </c>
      <c r="BL23" s="11">
        <f t="shared" ref="BL23" si="58">SUM(BL3:BL22)</f>
        <v>3854</v>
      </c>
      <c r="BM23" s="11">
        <f t="shared" ref="BM23" si="59">SUM(BM3:BM22)</f>
        <v>65910</v>
      </c>
      <c r="BN23" s="11">
        <f t="shared" ref="BN23" si="60">SUM(BN3:BN22)</f>
        <v>19624</v>
      </c>
      <c r="BO23" s="11">
        <f t="shared" ref="BO23" si="61">SUM(BO3:BO22)</f>
        <v>519772</v>
      </c>
      <c r="BP23" s="11">
        <f t="shared" ref="BP23" si="62">SUM(BP3:BP22)</f>
        <v>706</v>
      </c>
      <c r="BQ23" s="11">
        <f t="shared" ref="BQ23" si="63">SUM(BQ3:BQ22)</f>
        <v>5647</v>
      </c>
      <c r="BR23" s="11">
        <f t="shared" ref="BR23" si="64">SUM(BR3:BR22)</f>
        <v>186</v>
      </c>
      <c r="BS23" s="11">
        <f t="shared" ref="BS23:BT23" si="65">SUM(BS3:BS22)</f>
        <v>5461</v>
      </c>
      <c r="BT23" s="11">
        <f t="shared" si="65"/>
        <v>54083</v>
      </c>
      <c r="BU23" s="11">
        <f t="shared" ref="BU23" si="66">SUM(BU3:BU22)</f>
        <v>22323</v>
      </c>
      <c r="BV23" s="11">
        <f t="shared" ref="BV23" si="67">SUM(BV3:BV22)</f>
        <v>1372548</v>
      </c>
      <c r="BW23" s="11">
        <f t="shared" ref="BW23" si="68">SUM(BW3:BW22)</f>
        <v>7504</v>
      </c>
      <c r="BX23" s="11">
        <f t="shared" ref="BX23" si="69">SUM(BX3:BX22)</f>
        <v>32417</v>
      </c>
      <c r="BY23" s="11">
        <f t="shared" ref="BY23" si="70">SUM(BY3:BY22)</f>
        <v>3498</v>
      </c>
      <c r="BZ23" s="11">
        <f t="shared" ref="BZ23" si="71">SUM(BZ3:BZ22)</f>
        <v>28919</v>
      </c>
      <c r="CA23" s="11">
        <f t="shared" ref="CA23" si="72">SUM(CA3:CA22)</f>
        <v>439898</v>
      </c>
      <c r="CB23" s="11">
        <f t="shared" ref="CB23" si="73">SUM(CB3:CB22)</f>
        <v>6804</v>
      </c>
      <c r="CC23" s="11">
        <f t="shared" ref="CC23" si="74">SUM(CC3:CC22)</f>
        <v>629122</v>
      </c>
      <c r="CD23" s="11">
        <f t="shared" ref="CD23" si="75">SUM(CD3:CD22)</f>
        <v>2771</v>
      </c>
      <c r="CE23" s="11">
        <f t="shared" ref="CE23" si="76">SUM(CE3:CE22)</f>
        <v>4475</v>
      </c>
      <c r="CF23" s="11">
        <f t="shared" ref="CF23" si="77">SUM(CF3:CF22)</f>
        <v>232</v>
      </c>
      <c r="CG23" s="11">
        <f t="shared" ref="CG23" si="78">SUM(CG3:CG22)</f>
        <v>4243</v>
      </c>
      <c r="CH23" s="11">
        <f t="shared" ref="CH23" si="79">SUM(CH3:CH22)</f>
        <v>48657</v>
      </c>
      <c r="CI23" s="11">
        <f t="shared" ref="CI23" si="80">SUM(CI3:CI22)</f>
        <v>221</v>
      </c>
      <c r="CJ23" s="11">
        <f t="shared" ref="CJ23" si="81">SUM(CJ3:CJ22)</f>
        <v>306</v>
      </c>
      <c r="CK23" s="11">
        <f t="shared" ref="CK23" si="82">SUM(CK3:CK22)</f>
        <v>23</v>
      </c>
      <c r="CL23" s="11">
        <f t="shared" ref="CL23" si="83">SUM(CL3:CL22)</f>
        <v>283</v>
      </c>
      <c r="CM23" s="11">
        <f t="shared" ref="CM23" si="84">SUM(CM3:CM22)</f>
        <v>3939</v>
      </c>
      <c r="CN23" s="11">
        <f t="shared" ref="CN23" si="85">SUM(CN3:CN22)</f>
        <v>222</v>
      </c>
      <c r="CO23" s="11">
        <f t="shared" ref="CO23" si="86">SUM(CO3:CO22)</f>
        <v>1420</v>
      </c>
      <c r="CP23" s="11">
        <f t="shared" ref="CP23" si="87">SUM(CP3:CP22)</f>
        <v>0</v>
      </c>
      <c r="CQ23" s="11">
        <f t="shared" ref="CQ23" si="88">SUM(CQ3:CQ22)</f>
        <v>1420</v>
      </c>
      <c r="CR23" s="11">
        <f t="shared" ref="CR23:CS23" si="89">SUM(CR3:CR22)</f>
        <v>34149</v>
      </c>
      <c r="CS23" s="11">
        <f t="shared" si="89"/>
        <v>18931</v>
      </c>
      <c r="CT23" s="11">
        <f t="shared" ref="CT23" si="90">SUM(CT3:CT22)</f>
        <v>30779</v>
      </c>
      <c r="CU23" s="11">
        <f t="shared" ref="CU23" si="91">SUM(CU3:CU22)</f>
        <v>920</v>
      </c>
      <c r="CV23" s="11">
        <f t="shared" ref="CV23" si="92">SUM(CV3:CV22)</f>
        <v>29859</v>
      </c>
      <c r="CW23" s="11">
        <f t="shared" ref="CW23" si="93">SUM(CW3:CW22)</f>
        <v>851470</v>
      </c>
    </row>
    <row r="25" spans="1:10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</row>
    <row r="26" spans="1:10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</row>
    <row r="27" spans="1:10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</row>
    <row r="28" spans="1:10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</row>
    <row r="29" spans="1:10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</row>
    <row r="30" spans="1:10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</row>
    <row r="31" spans="1:101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</row>
    <row r="32" spans="1:101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</row>
    <row r="33" spans="2:10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</row>
    <row r="34" spans="2:10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</row>
    <row r="35" spans="2:10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</row>
    <row r="36" spans="2:10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</row>
    <row r="37" spans="2:10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</row>
    <row r="38" spans="2:10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</row>
    <row r="39" spans="2:10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</row>
    <row r="40" spans="2:10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</row>
    <row r="41" spans="2:10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</row>
    <row r="42" spans="2:10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</row>
    <row r="43" spans="2:101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</row>
    <row r="44" spans="2:101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</row>
  </sheetData>
  <mergeCells count="23">
    <mergeCell ref="AA1:AE1"/>
    <mergeCell ref="B1:F1"/>
    <mergeCell ref="G1:K1"/>
    <mergeCell ref="L1:P1"/>
    <mergeCell ref="Q1:U1"/>
    <mergeCell ref="V1:Z1"/>
    <mergeCell ref="BW1:CA1"/>
    <mergeCell ref="AF1:AJ1"/>
    <mergeCell ref="AK1:AO1"/>
    <mergeCell ref="AP1:AT1"/>
    <mergeCell ref="AU1:AY1"/>
    <mergeCell ref="AZ1:BD1"/>
    <mergeCell ref="BE1:BI1"/>
    <mergeCell ref="BJ1:BK1"/>
    <mergeCell ref="BL1:BM1"/>
    <mergeCell ref="BN1:BO1"/>
    <mergeCell ref="BP1:BT1"/>
    <mergeCell ref="BU1:BV1"/>
    <mergeCell ref="CB1:CC1"/>
    <mergeCell ref="CD1:CH1"/>
    <mergeCell ref="CI1:CM1"/>
    <mergeCell ref="CN1:CR1"/>
    <mergeCell ref="CS1:CW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7EA9-2FA6-C349-A648-A54430FB3B68}">
  <dimension ref="A1:Z23"/>
  <sheetViews>
    <sheetView zoomScale="140" zoomScaleNormal="140" workbookViewId="0">
      <pane xSplit="1" ySplit="2" topLeftCell="T3" activePane="bottomRight" state="frozen"/>
      <selection activeCell="J30" sqref="J30"/>
      <selection pane="topRight" activeCell="J30" sqref="J30"/>
      <selection pane="bottomLeft" activeCell="J30" sqref="J30"/>
      <selection pane="bottomRight" activeCell="A13" sqref="A13:XFD13"/>
    </sheetView>
  </sheetViews>
  <sheetFormatPr baseColWidth="10" defaultRowHeight="16" x14ac:dyDescent="0.2"/>
  <cols>
    <col min="1" max="1" width="17.5" bestFit="1" customWidth="1"/>
    <col min="2" max="2" width="8.332031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33203125" bestFit="1" customWidth="1"/>
    <col min="7" max="7" width="8.33203125" bestFit="1" customWidth="1"/>
    <col min="8" max="11" width="14.33203125" customWidth="1"/>
    <col min="12" max="12" width="8.33203125" bestFit="1" customWidth="1"/>
    <col min="13" max="13" width="18.83203125" bestFit="1" customWidth="1"/>
    <col min="14" max="14" width="17.6640625" bestFit="1" customWidth="1"/>
    <col min="15" max="15" width="23" bestFit="1" customWidth="1"/>
    <col min="16" max="16" width="14.33203125" bestFit="1" customWidth="1"/>
    <col min="17" max="17" width="8.33203125" bestFit="1" customWidth="1"/>
    <col min="18" max="18" width="18.83203125" bestFit="1" customWidth="1"/>
    <col min="19" max="19" width="17.6640625" bestFit="1" customWidth="1"/>
    <col min="20" max="20" width="23" bestFit="1" customWidth="1"/>
    <col min="21" max="21" width="14.33203125" bestFit="1" customWidth="1"/>
    <col min="22" max="22" width="8.33203125" bestFit="1" customWidth="1"/>
    <col min="23" max="23" width="18.83203125" bestFit="1" customWidth="1"/>
    <col min="24" max="24" width="17.6640625" bestFit="1" customWidth="1"/>
    <col min="25" max="25" width="23" bestFit="1" customWidth="1"/>
    <col min="26" max="26" width="14.33203125" bestFit="1" customWidth="1"/>
  </cols>
  <sheetData>
    <row r="1" spans="1:26" s="7" customFormat="1" x14ac:dyDescent="0.2">
      <c r="A1" s="14"/>
      <c r="B1" s="27" t="s">
        <v>147</v>
      </c>
      <c r="C1" s="27"/>
      <c r="D1" s="27"/>
      <c r="E1" s="27"/>
      <c r="F1" s="27"/>
      <c r="G1" s="27" t="s">
        <v>80</v>
      </c>
      <c r="H1" s="27"/>
      <c r="I1" s="27"/>
      <c r="J1" s="27"/>
      <c r="K1" s="27"/>
      <c r="L1" s="27" t="s">
        <v>81</v>
      </c>
      <c r="M1" s="27"/>
      <c r="N1" s="27"/>
      <c r="O1" s="27"/>
      <c r="P1" s="27"/>
      <c r="Q1" s="27" t="s">
        <v>82</v>
      </c>
      <c r="R1" s="27"/>
      <c r="S1" s="27"/>
      <c r="T1" s="27"/>
      <c r="U1" s="27"/>
      <c r="V1" s="27" t="s">
        <v>83</v>
      </c>
      <c r="W1" s="27"/>
      <c r="X1" s="27"/>
      <c r="Y1" s="27"/>
      <c r="Z1" s="27"/>
    </row>
    <row r="2" spans="1:26" s="7" customFormat="1" x14ac:dyDescent="0.2">
      <c r="A2" s="14" t="s">
        <v>0</v>
      </c>
      <c r="B2" s="14" t="s">
        <v>50</v>
      </c>
      <c r="C2" s="14" t="s">
        <v>136</v>
      </c>
      <c r="D2" s="14" t="s">
        <v>137</v>
      </c>
      <c r="E2" s="14" t="s">
        <v>138</v>
      </c>
      <c r="F2" s="14" t="s">
        <v>111</v>
      </c>
      <c r="G2" s="14" t="s">
        <v>50</v>
      </c>
      <c r="H2" s="14" t="s">
        <v>136</v>
      </c>
      <c r="I2" s="14" t="s">
        <v>137</v>
      </c>
      <c r="J2" s="14" t="s">
        <v>138</v>
      </c>
      <c r="K2" s="14" t="s">
        <v>111</v>
      </c>
      <c r="L2" s="14" t="s">
        <v>50</v>
      </c>
      <c r="M2" s="14" t="s">
        <v>136</v>
      </c>
      <c r="N2" s="14" t="s">
        <v>137</v>
      </c>
      <c r="O2" s="14" t="s">
        <v>138</v>
      </c>
      <c r="P2" s="14" t="s">
        <v>111</v>
      </c>
      <c r="Q2" s="14" t="s">
        <v>50</v>
      </c>
      <c r="R2" s="14" t="s">
        <v>136</v>
      </c>
      <c r="S2" s="14" t="s">
        <v>137</v>
      </c>
      <c r="T2" s="14" t="s">
        <v>138</v>
      </c>
      <c r="U2" s="14" t="s">
        <v>111</v>
      </c>
      <c r="V2" s="14" t="s">
        <v>50</v>
      </c>
      <c r="W2" s="14" t="s">
        <v>136</v>
      </c>
      <c r="X2" s="14" t="s">
        <v>137</v>
      </c>
      <c r="Y2" s="14" t="s">
        <v>138</v>
      </c>
      <c r="Z2" s="14" t="s">
        <v>111</v>
      </c>
    </row>
    <row r="3" spans="1:26" x14ac:dyDescent="0.2">
      <c r="A3" s="9" t="s">
        <v>12</v>
      </c>
      <c r="B3" s="10">
        <v>0</v>
      </c>
      <c r="C3" s="10">
        <v>0</v>
      </c>
      <c r="D3" s="10">
        <v>0</v>
      </c>
      <c r="E3" s="10">
        <f>C3-D3</f>
        <v>0</v>
      </c>
      <c r="F3" s="10">
        <v>0</v>
      </c>
      <c r="G3" s="10">
        <v>0</v>
      </c>
      <c r="H3" s="10">
        <v>0</v>
      </c>
      <c r="I3" s="10">
        <v>0</v>
      </c>
      <c r="J3" s="10">
        <f>H3-I3</f>
        <v>0</v>
      </c>
      <c r="K3" s="10">
        <v>0</v>
      </c>
      <c r="L3" s="10">
        <v>443</v>
      </c>
      <c r="M3" s="10">
        <v>663</v>
      </c>
      <c r="N3" s="10">
        <v>11</v>
      </c>
      <c r="O3" s="10">
        <f>M3-N3</f>
        <v>652</v>
      </c>
      <c r="P3" s="10">
        <v>7560</v>
      </c>
      <c r="Q3" s="10">
        <v>54</v>
      </c>
      <c r="R3" s="10">
        <v>51</v>
      </c>
      <c r="S3" s="10">
        <v>0</v>
      </c>
      <c r="T3" s="10">
        <f>R3-S3</f>
        <v>51</v>
      </c>
      <c r="U3" s="10">
        <v>561</v>
      </c>
      <c r="V3" s="10">
        <v>93</v>
      </c>
      <c r="W3" s="10">
        <v>53</v>
      </c>
      <c r="X3" s="10">
        <v>0</v>
      </c>
      <c r="Y3" s="10">
        <f>W3-X3</f>
        <v>53</v>
      </c>
      <c r="Z3" s="10">
        <v>618</v>
      </c>
    </row>
    <row r="4" spans="1:26" x14ac:dyDescent="0.2">
      <c r="A4" s="9" t="s">
        <v>13</v>
      </c>
      <c r="B4" s="10">
        <v>662</v>
      </c>
      <c r="C4" s="10">
        <v>33317</v>
      </c>
      <c r="D4" s="10">
        <v>1509</v>
      </c>
      <c r="E4" s="10">
        <f t="shared" ref="E4:E22" si="0">C4-D4</f>
        <v>31808</v>
      </c>
      <c r="F4" s="10">
        <v>74724</v>
      </c>
      <c r="G4" s="10">
        <v>592</v>
      </c>
      <c r="H4" s="10">
        <v>18065</v>
      </c>
      <c r="I4" s="10">
        <v>229</v>
      </c>
      <c r="J4" s="10">
        <f t="shared" ref="J4:J22" si="1">H4-I4</f>
        <v>17836</v>
      </c>
      <c r="K4" s="10">
        <v>457823</v>
      </c>
      <c r="L4" s="10">
        <v>0</v>
      </c>
      <c r="M4" s="10">
        <v>0</v>
      </c>
      <c r="N4" s="10">
        <v>0</v>
      </c>
      <c r="O4" s="10">
        <f t="shared" ref="O4:O22" si="2">M4-N4</f>
        <v>0</v>
      </c>
      <c r="P4" s="10">
        <v>0</v>
      </c>
      <c r="Q4" s="10">
        <v>0</v>
      </c>
      <c r="R4" s="10">
        <v>0</v>
      </c>
      <c r="S4" s="10">
        <v>0</v>
      </c>
      <c r="T4" s="10">
        <f t="shared" ref="T4:T22" si="3">R4-S4</f>
        <v>0</v>
      </c>
      <c r="U4" s="10">
        <v>0</v>
      </c>
      <c r="V4" s="10">
        <v>116</v>
      </c>
      <c r="W4" s="10">
        <v>281</v>
      </c>
      <c r="X4" s="10">
        <v>0</v>
      </c>
      <c r="Y4" s="10">
        <f t="shared" ref="Y4:Y22" si="4">W4-X4</f>
        <v>281</v>
      </c>
      <c r="Z4" s="10">
        <v>2583</v>
      </c>
    </row>
    <row r="5" spans="1:26" x14ac:dyDescent="0.2">
      <c r="A5" s="9" t="s">
        <v>14</v>
      </c>
      <c r="B5" s="10">
        <v>1007</v>
      </c>
      <c r="C5" s="10">
        <v>56275</v>
      </c>
      <c r="D5" s="10">
        <v>3673</v>
      </c>
      <c r="E5" s="10">
        <f t="shared" si="0"/>
        <v>52602</v>
      </c>
      <c r="F5" s="10">
        <v>100743</v>
      </c>
      <c r="G5" s="10">
        <v>383</v>
      </c>
      <c r="H5" s="10">
        <v>2597</v>
      </c>
      <c r="I5" s="10">
        <v>20</v>
      </c>
      <c r="J5" s="10">
        <f t="shared" si="1"/>
        <v>2577</v>
      </c>
      <c r="K5" s="10">
        <v>22838</v>
      </c>
      <c r="L5" s="10">
        <v>0</v>
      </c>
      <c r="M5" s="10">
        <v>0</v>
      </c>
      <c r="N5" s="10">
        <v>0</v>
      </c>
      <c r="O5" s="10">
        <f t="shared" si="2"/>
        <v>0</v>
      </c>
      <c r="P5" s="10">
        <v>0</v>
      </c>
      <c r="Q5" s="10">
        <v>0</v>
      </c>
      <c r="R5" s="10">
        <v>0</v>
      </c>
      <c r="S5" s="10">
        <v>0</v>
      </c>
      <c r="T5" s="10">
        <f t="shared" si="3"/>
        <v>0</v>
      </c>
      <c r="U5" s="10">
        <v>0</v>
      </c>
      <c r="V5" s="10">
        <v>28</v>
      </c>
      <c r="W5" s="10">
        <v>8</v>
      </c>
      <c r="X5" s="10">
        <v>0</v>
      </c>
      <c r="Y5" s="10">
        <f t="shared" si="4"/>
        <v>8</v>
      </c>
      <c r="Z5" s="10">
        <v>75</v>
      </c>
    </row>
    <row r="6" spans="1:26" x14ac:dyDescent="0.2">
      <c r="A6" s="9" t="s">
        <v>15</v>
      </c>
      <c r="B6" s="10">
        <v>0</v>
      </c>
      <c r="C6" s="10">
        <v>0</v>
      </c>
      <c r="D6" s="10">
        <v>0</v>
      </c>
      <c r="E6" s="10">
        <f t="shared" si="0"/>
        <v>0</v>
      </c>
      <c r="F6" s="10">
        <v>0</v>
      </c>
      <c r="G6" s="10">
        <v>0</v>
      </c>
      <c r="H6" s="10">
        <v>0</v>
      </c>
      <c r="I6" s="10">
        <v>0</v>
      </c>
      <c r="J6" s="10">
        <f t="shared" si="1"/>
        <v>0</v>
      </c>
      <c r="K6" s="10">
        <v>0</v>
      </c>
      <c r="L6" s="10">
        <v>0</v>
      </c>
      <c r="M6" s="10">
        <v>0</v>
      </c>
      <c r="N6" s="10">
        <v>0</v>
      </c>
      <c r="O6" s="10">
        <f t="shared" si="2"/>
        <v>0</v>
      </c>
      <c r="P6" s="10">
        <v>0</v>
      </c>
      <c r="Q6" s="10">
        <v>0</v>
      </c>
      <c r="R6" s="10">
        <v>0</v>
      </c>
      <c r="S6" s="10">
        <v>0</v>
      </c>
      <c r="T6" s="10">
        <f t="shared" si="3"/>
        <v>0</v>
      </c>
      <c r="U6" s="10">
        <v>0</v>
      </c>
      <c r="V6" s="10">
        <v>99</v>
      </c>
      <c r="W6" s="10">
        <v>141</v>
      </c>
      <c r="X6" s="10">
        <v>45</v>
      </c>
      <c r="Y6" s="10">
        <f t="shared" si="4"/>
        <v>96</v>
      </c>
      <c r="Z6" s="10">
        <v>705</v>
      </c>
    </row>
    <row r="7" spans="1:26" x14ac:dyDescent="0.2">
      <c r="A7" s="9" t="s">
        <v>16</v>
      </c>
      <c r="B7" s="10">
        <v>198</v>
      </c>
      <c r="C7" s="10">
        <v>29699</v>
      </c>
      <c r="D7" s="10">
        <v>4271</v>
      </c>
      <c r="E7" s="10">
        <f t="shared" si="0"/>
        <v>25428</v>
      </c>
      <c r="F7" s="10">
        <v>43506</v>
      </c>
      <c r="G7" s="10">
        <v>0</v>
      </c>
      <c r="H7" s="10">
        <v>0</v>
      </c>
      <c r="I7" s="10">
        <v>0</v>
      </c>
      <c r="J7" s="10">
        <f t="shared" si="1"/>
        <v>0</v>
      </c>
      <c r="K7" s="10">
        <v>0</v>
      </c>
      <c r="L7" s="10">
        <v>174</v>
      </c>
      <c r="M7" s="10">
        <v>380</v>
      </c>
      <c r="N7" s="10">
        <v>4</v>
      </c>
      <c r="O7" s="10">
        <f t="shared" si="2"/>
        <v>376</v>
      </c>
      <c r="P7" s="10">
        <v>3181</v>
      </c>
      <c r="Q7" s="10">
        <v>0</v>
      </c>
      <c r="R7" s="10">
        <v>0</v>
      </c>
      <c r="S7" s="10">
        <v>0</v>
      </c>
      <c r="T7" s="10">
        <f t="shared" si="3"/>
        <v>0</v>
      </c>
      <c r="U7" s="10">
        <v>0</v>
      </c>
      <c r="V7" s="10">
        <v>14</v>
      </c>
      <c r="W7" s="10">
        <v>10</v>
      </c>
      <c r="X7" s="10">
        <v>0</v>
      </c>
      <c r="Y7" s="10">
        <f t="shared" si="4"/>
        <v>10</v>
      </c>
      <c r="Z7" s="10">
        <v>83</v>
      </c>
    </row>
    <row r="8" spans="1:26" x14ac:dyDescent="0.2">
      <c r="A8" s="9" t="s">
        <v>17</v>
      </c>
      <c r="B8" s="10">
        <v>72</v>
      </c>
      <c r="C8" s="10">
        <v>4039</v>
      </c>
      <c r="D8" s="10">
        <v>0</v>
      </c>
      <c r="E8" s="10">
        <f t="shared" si="0"/>
        <v>4039</v>
      </c>
      <c r="F8" s="10">
        <v>6992</v>
      </c>
      <c r="G8" s="10">
        <v>0</v>
      </c>
      <c r="H8" s="10">
        <v>0</v>
      </c>
      <c r="I8" s="10">
        <v>0</v>
      </c>
      <c r="J8" s="10">
        <f t="shared" si="1"/>
        <v>0</v>
      </c>
      <c r="K8" s="10">
        <v>0</v>
      </c>
      <c r="L8" s="10">
        <v>0</v>
      </c>
      <c r="M8" s="10">
        <v>0</v>
      </c>
      <c r="N8" s="10">
        <v>0</v>
      </c>
      <c r="O8" s="10">
        <f t="shared" si="2"/>
        <v>0</v>
      </c>
      <c r="P8" s="10">
        <v>0</v>
      </c>
      <c r="Q8" s="10">
        <v>0</v>
      </c>
      <c r="R8" s="10">
        <v>0</v>
      </c>
      <c r="S8" s="10">
        <v>0</v>
      </c>
      <c r="T8" s="10">
        <f t="shared" si="3"/>
        <v>0</v>
      </c>
      <c r="U8" s="10">
        <v>0</v>
      </c>
      <c r="V8" s="10">
        <v>42</v>
      </c>
      <c r="W8" s="10">
        <v>39</v>
      </c>
      <c r="X8" s="10">
        <v>1</v>
      </c>
      <c r="Y8" s="10">
        <f t="shared" si="4"/>
        <v>38</v>
      </c>
      <c r="Z8" s="10">
        <v>228</v>
      </c>
    </row>
    <row r="9" spans="1:26" x14ac:dyDescent="0.2">
      <c r="A9" s="9" t="s">
        <v>18</v>
      </c>
      <c r="B9" s="10">
        <v>542</v>
      </c>
      <c r="C9" s="10">
        <v>25305</v>
      </c>
      <c r="D9" s="10">
        <v>1955</v>
      </c>
      <c r="E9" s="10">
        <f t="shared" si="0"/>
        <v>23350</v>
      </c>
      <c r="F9" s="10">
        <v>33786</v>
      </c>
      <c r="G9" s="10">
        <v>16</v>
      </c>
      <c r="H9" s="10">
        <v>48</v>
      </c>
      <c r="I9" s="10">
        <v>0</v>
      </c>
      <c r="J9" s="10">
        <f t="shared" si="1"/>
        <v>48</v>
      </c>
      <c r="K9" s="10">
        <v>401</v>
      </c>
      <c r="L9" s="10">
        <v>0</v>
      </c>
      <c r="M9" s="10">
        <v>0</v>
      </c>
      <c r="N9" s="10">
        <v>0</v>
      </c>
      <c r="O9" s="10">
        <f t="shared" si="2"/>
        <v>0</v>
      </c>
      <c r="P9" s="10">
        <v>0</v>
      </c>
      <c r="Q9" s="10">
        <v>96</v>
      </c>
      <c r="R9" s="10">
        <v>260</v>
      </c>
      <c r="S9" s="10">
        <v>22</v>
      </c>
      <c r="T9" s="10">
        <f t="shared" si="3"/>
        <v>238</v>
      </c>
      <c r="U9" s="10">
        <v>1393</v>
      </c>
      <c r="V9" s="10">
        <v>281</v>
      </c>
      <c r="W9" s="10">
        <v>885</v>
      </c>
      <c r="X9" s="10">
        <v>8</v>
      </c>
      <c r="Y9" s="10">
        <f t="shared" si="4"/>
        <v>877</v>
      </c>
      <c r="Z9" s="10">
        <v>4544</v>
      </c>
    </row>
    <row r="10" spans="1:26" x14ac:dyDescent="0.2">
      <c r="A10" s="9" t="s">
        <v>19</v>
      </c>
      <c r="B10" s="10">
        <v>20</v>
      </c>
      <c r="C10" s="10">
        <v>1608</v>
      </c>
      <c r="D10" s="10">
        <v>210</v>
      </c>
      <c r="E10" s="10">
        <f t="shared" si="0"/>
        <v>1398</v>
      </c>
      <c r="F10" s="10">
        <v>847</v>
      </c>
      <c r="G10" s="10">
        <v>0</v>
      </c>
      <c r="H10" s="10">
        <v>0</v>
      </c>
      <c r="I10" s="10">
        <v>0</v>
      </c>
      <c r="J10" s="10">
        <f t="shared" si="1"/>
        <v>0</v>
      </c>
      <c r="K10" s="10">
        <v>0</v>
      </c>
      <c r="L10" s="10">
        <v>0</v>
      </c>
      <c r="M10" s="10">
        <v>0</v>
      </c>
      <c r="N10" s="10">
        <v>0</v>
      </c>
      <c r="O10" s="10">
        <f t="shared" si="2"/>
        <v>0</v>
      </c>
      <c r="P10" s="10">
        <v>0</v>
      </c>
      <c r="Q10" s="10">
        <v>0</v>
      </c>
      <c r="R10" s="10">
        <v>0</v>
      </c>
      <c r="S10" s="10">
        <v>0</v>
      </c>
      <c r="T10" s="10">
        <f t="shared" si="3"/>
        <v>0</v>
      </c>
      <c r="U10" s="10">
        <v>0</v>
      </c>
      <c r="V10" s="10">
        <v>37</v>
      </c>
      <c r="W10" s="10">
        <v>78</v>
      </c>
      <c r="X10" s="10">
        <v>0</v>
      </c>
      <c r="Y10" s="10">
        <f t="shared" si="4"/>
        <v>78</v>
      </c>
      <c r="Z10" s="10">
        <v>380</v>
      </c>
    </row>
    <row r="11" spans="1:26" x14ac:dyDescent="0.2">
      <c r="A11" s="9" t="s">
        <v>20</v>
      </c>
      <c r="B11" s="10">
        <v>675</v>
      </c>
      <c r="C11" s="10">
        <v>19341</v>
      </c>
      <c r="D11" s="10">
        <v>2920</v>
      </c>
      <c r="E11" s="10">
        <f t="shared" si="0"/>
        <v>16421</v>
      </c>
      <c r="F11" s="10">
        <v>22557</v>
      </c>
      <c r="G11" s="10">
        <v>0</v>
      </c>
      <c r="H11" s="10">
        <v>0</v>
      </c>
      <c r="I11" s="10">
        <v>0</v>
      </c>
      <c r="J11" s="10">
        <f t="shared" si="1"/>
        <v>0</v>
      </c>
      <c r="K11" s="10">
        <v>0</v>
      </c>
      <c r="L11" s="10">
        <v>0</v>
      </c>
      <c r="M11" s="10">
        <v>0</v>
      </c>
      <c r="N11" s="10">
        <v>0</v>
      </c>
      <c r="O11" s="10">
        <f t="shared" si="2"/>
        <v>0</v>
      </c>
      <c r="P11" s="10">
        <v>0</v>
      </c>
      <c r="Q11" s="10">
        <v>0</v>
      </c>
      <c r="R11" s="10">
        <v>0</v>
      </c>
      <c r="S11" s="10">
        <v>0</v>
      </c>
      <c r="T11" s="10">
        <f t="shared" si="3"/>
        <v>0</v>
      </c>
      <c r="U11" s="10">
        <v>0</v>
      </c>
      <c r="V11" s="10">
        <v>115</v>
      </c>
      <c r="W11" s="10">
        <v>139</v>
      </c>
      <c r="X11" s="10">
        <v>0</v>
      </c>
      <c r="Y11" s="10">
        <f t="shared" si="4"/>
        <v>139</v>
      </c>
      <c r="Z11" s="10">
        <v>509</v>
      </c>
    </row>
    <row r="12" spans="1:26" x14ac:dyDescent="0.2">
      <c r="A12" s="9" t="s">
        <v>21</v>
      </c>
      <c r="B12" s="10">
        <v>0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v>0</v>
      </c>
      <c r="I12" s="10">
        <v>0</v>
      </c>
      <c r="J12" s="10">
        <f t="shared" si="1"/>
        <v>0</v>
      </c>
      <c r="K12" s="10">
        <v>0</v>
      </c>
      <c r="L12" s="10">
        <v>0</v>
      </c>
      <c r="M12" s="10">
        <v>0</v>
      </c>
      <c r="N12" s="10">
        <v>0</v>
      </c>
      <c r="O12" s="10">
        <f t="shared" si="2"/>
        <v>0</v>
      </c>
      <c r="P12" s="10">
        <v>0</v>
      </c>
      <c r="Q12" s="10">
        <v>0</v>
      </c>
      <c r="R12" s="10">
        <v>0</v>
      </c>
      <c r="S12" s="10">
        <v>0</v>
      </c>
      <c r="T12" s="10">
        <f t="shared" si="3"/>
        <v>0</v>
      </c>
      <c r="U12" s="10">
        <v>0</v>
      </c>
      <c r="V12" s="10">
        <v>51</v>
      </c>
      <c r="W12" s="10">
        <v>81</v>
      </c>
      <c r="X12" s="10">
        <v>7</v>
      </c>
      <c r="Y12" s="10">
        <f t="shared" si="4"/>
        <v>74</v>
      </c>
      <c r="Z12" s="10">
        <v>867</v>
      </c>
    </row>
    <row r="13" spans="1:26" x14ac:dyDescent="0.2">
      <c r="A13" s="9" t="s">
        <v>22</v>
      </c>
      <c r="B13" s="10">
        <v>295</v>
      </c>
      <c r="C13" s="10">
        <v>9539</v>
      </c>
      <c r="D13" s="10">
        <v>415</v>
      </c>
      <c r="E13" s="10">
        <f t="shared" si="0"/>
        <v>9124</v>
      </c>
      <c r="F13" s="10">
        <v>21087</v>
      </c>
      <c r="G13" s="10">
        <v>831</v>
      </c>
      <c r="H13" s="10">
        <v>17942</v>
      </c>
      <c r="I13" s="10">
        <v>375</v>
      </c>
      <c r="J13" s="10">
        <f t="shared" si="1"/>
        <v>17567</v>
      </c>
      <c r="K13" s="10">
        <v>258556</v>
      </c>
      <c r="L13" s="10">
        <v>0</v>
      </c>
      <c r="M13" s="10">
        <v>0</v>
      </c>
      <c r="N13" s="10">
        <v>0</v>
      </c>
      <c r="O13" s="10">
        <f t="shared" si="2"/>
        <v>0</v>
      </c>
      <c r="P13" s="10">
        <v>0</v>
      </c>
      <c r="Q13" s="10">
        <v>0</v>
      </c>
      <c r="R13" s="10">
        <v>0</v>
      </c>
      <c r="S13" s="10">
        <v>0</v>
      </c>
      <c r="T13" s="10">
        <f t="shared" si="3"/>
        <v>0</v>
      </c>
      <c r="U13" s="10">
        <v>0</v>
      </c>
      <c r="V13" s="10">
        <v>125</v>
      </c>
      <c r="W13" s="10">
        <v>404</v>
      </c>
      <c r="X13" s="10">
        <v>0</v>
      </c>
      <c r="Y13" s="10">
        <f t="shared" si="4"/>
        <v>404</v>
      </c>
      <c r="Z13" s="10">
        <v>1450</v>
      </c>
    </row>
    <row r="14" spans="1:26" x14ac:dyDescent="0.2">
      <c r="A14" s="9" t="s">
        <v>23</v>
      </c>
      <c r="B14" s="10">
        <v>2246</v>
      </c>
      <c r="C14" s="10">
        <v>117383</v>
      </c>
      <c r="D14" s="10">
        <v>14869</v>
      </c>
      <c r="E14" s="10">
        <f t="shared" si="0"/>
        <v>102514</v>
      </c>
      <c r="F14" s="10">
        <v>151804</v>
      </c>
      <c r="G14" s="10">
        <v>1339</v>
      </c>
      <c r="H14" s="10">
        <v>28305</v>
      </c>
      <c r="I14" s="10">
        <v>1065</v>
      </c>
      <c r="J14" s="10">
        <f t="shared" si="1"/>
        <v>27240</v>
      </c>
      <c r="K14" s="10">
        <v>274353</v>
      </c>
      <c r="L14" s="10">
        <v>0</v>
      </c>
      <c r="M14" s="10">
        <v>0</v>
      </c>
      <c r="N14" s="10">
        <v>0</v>
      </c>
      <c r="O14" s="10">
        <f t="shared" si="2"/>
        <v>0</v>
      </c>
      <c r="P14" s="10">
        <v>0</v>
      </c>
      <c r="Q14" s="10">
        <v>0</v>
      </c>
      <c r="R14" s="10">
        <v>0</v>
      </c>
      <c r="S14" s="10">
        <v>0</v>
      </c>
      <c r="T14" s="10">
        <f t="shared" si="3"/>
        <v>0</v>
      </c>
      <c r="U14" s="10">
        <v>0</v>
      </c>
      <c r="V14" s="10">
        <v>32</v>
      </c>
      <c r="W14" s="10">
        <v>49</v>
      </c>
      <c r="X14" s="10">
        <v>0</v>
      </c>
      <c r="Y14" s="10">
        <f t="shared" si="4"/>
        <v>49</v>
      </c>
      <c r="Z14" s="10">
        <v>220</v>
      </c>
    </row>
    <row r="15" spans="1:26" x14ac:dyDescent="0.2">
      <c r="A15" s="9" t="s">
        <v>54</v>
      </c>
      <c r="B15" s="10">
        <v>403</v>
      </c>
      <c r="C15" s="10">
        <v>11003</v>
      </c>
      <c r="D15" s="10">
        <v>2354</v>
      </c>
      <c r="E15" s="10">
        <f t="shared" si="0"/>
        <v>8649</v>
      </c>
      <c r="F15" s="10">
        <v>19224</v>
      </c>
      <c r="G15" s="10">
        <v>266</v>
      </c>
      <c r="H15" s="10">
        <v>1664</v>
      </c>
      <c r="I15" s="10">
        <v>320</v>
      </c>
      <c r="J15" s="10">
        <f t="shared" si="1"/>
        <v>1344</v>
      </c>
      <c r="K15" s="10">
        <v>12922</v>
      </c>
      <c r="L15" s="10">
        <v>0</v>
      </c>
      <c r="M15" s="10">
        <v>0</v>
      </c>
      <c r="N15" s="10">
        <v>0</v>
      </c>
      <c r="O15" s="10">
        <f t="shared" si="2"/>
        <v>0</v>
      </c>
      <c r="P15" s="10">
        <v>0</v>
      </c>
      <c r="Q15" s="10">
        <v>0</v>
      </c>
      <c r="R15" s="10">
        <v>0</v>
      </c>
      <c r="S15" s="10">
        <v>0</v>
      </c>
      <c r="T15" s="10">
        <f t="shared" si="3"/>
        <v>0</v>
      </c>
      <c r="U15" s="10">
        <v>0</v>
      </c>
      <c r="V15" s="10">
        <v>119</v>
      </c>
      <c r="W15" s="10">
        <v>109</v>
      </c>
      <c r="X15" s="10">
        <v>0</v>
      </c>
      <c r="Y15" s="10">
        <f t="shared" si="4"/>
        <v>109</v>
      </c>
      <c r="Z15" s="10">
        <v>481</v>
      </c>
    </row>
    <row r="16" spans="1:26" x14ac:dyDescent="0.2">
      <c r="A16" s="9" t="s">
        <v>25</v>
      </c>
      <c r="B16" s="10">
        <v>0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1"/>
        <v>0</v>
      </c>
      <c r="K16" s="10">
        <v>0</v>
      </c>
      <c r="L16" s="10">
        <v>208</v>
      </c>
      <c r="M16" s="10">
        <v>674</v>
      </c>
      <c r="N16" s="10">
        <v>0</v>
      </c>
      <c r="O16" s="10">
        <f t="shared" si="2"/>
        <v>674</v>
      </c>
      <c r="P16" s="10">
        <v>7606</v>
      </c>
      <c r="Q16" s="10">
        <v>110</v>
      </c>
      <c r="R16" s="10">
        <v>146</v>
      </c>
      <c r="S16" s="10">
        <v>0</v>
      </c>
      <c r="T16" s="10">
        <f t="shared" si="3"/>
        <v>146</v>
      </c>
      <c r="U16" s="10">
        <v>1476</v>
      </c>
      <c r="V16" s="10">
        <v>546</v>
      </c>
      <c r="W16" s="10">
        <v>1699</v>
      </c>
      <c r="X16" s="10">
        <v>63</v>
      </c>
      <c r="Y16" s="10">
        <f t="shared" si="4"/>
        <v>1636</v>
      </c>
      <c r="Z16" s="10">
        <v>13804</v>
      </c>
    </row>
    <row r="17" spans="1:26" x14ac:dyDescent="0.2">
      <c r="A17" s="9" t="s">
        <v>26</v>
      </c>
      <c r="B17" s="10">
        <v>430</v>
      </c>
      <c r="C17" s="10">
        <v>9087</v>
      </c>
      <c r="D17" s="10">
        <v>431</v>
      </c>
      <c r="E17" s="10">
        <f t="shared" si="0"/>
        <v>8656</v>
      </c>
      <c r="F17" s="10">
        <v>13984</v>
      </c>
      <c r="G17" s="10">
        <v>90</v>
      </c>
      <c r="H17" s="10">
        <v>373</v>
      </c>
      <c r="I17" s="10">
        <v>0</v>
      </c>
      <c r="J17" s="10">
        <f t="shared" si="1"/>
        <v>373</v>
      </c>
      <c r="K17" s="10">
        <v>3021</v>
      </c>
      <c r="L17" s="10">
        <v>0</v>
      </c>
      <c r="M17" s="10">
        <v>0</v>
      </c>
      <c r="N17" s="10">
        <v>0</v>
      </c>
      <c r="O17" s="10">
        <f t="shared" si="2"/>
        <v>0</v>
      </c>
      <c r="P17" s="10">
        <v>0</v>
      </c>
      <c r="Q17" s="10">
        <v>0</v>
      </c>
      <c r="R17" s="10">
        <v>0</v>
      </c>
      <c r="S17" s="10">
        <v>0</v>
      </c>
      <c r="T17" s="10">
        <f t="shared" si="3"/>
        <v>0</v>
      </c>
      <c r="U17" s="10">
        <v>0</v>
      </c>
      <c r="V17" s="10">
        <v>217</v>
      </c>
      <c r="W17" s="10">
        <v>259</v>
      </c>
      <c r="X17" s="10">
        <v>0</v>
      </c>
      <c r="Y17" s="10">
        <f t="shared" si="4"/>
        <v>259</v>
      </c>
      <c r="Z17" s="10">
        <v>1590</v>
      </c>
    </row>
    <row r="18" spans="1:26" x14ac:dyDescent="0.2">
      <c r="A18" s="9" t="s">
        <v>27</v>
      </c>
      <c r="B18" s="10">
        <v>48</v>
      </c>
      <c r="C18" s="10">
        <v>791</v>
      </c>
      <c r="D18" s="10">
        <v>83</v>
      </c>
      <c r="E18" s="10">
        <f t="shared" si="0"/>
        <v>708</v>
      </c>
      <c r="F18" s="10">
        <v>1026</v>
      </c>
      <c r="G18" s="10">
        <v>0</v>
      </c>
      <c r="H18" s="10">
        <v>0</v>
      </c>
      <c r="I18" s="10">
        <v>0</v>
      </c>
      <c r="J18" s="10">
        <f t="shared" si="1"/>
        <v>0</v>
      </c>
      <c r="K18" s="10">
        <v>0</v>
      </c>
      <c r="L18" s="10">
        <v>0</v>
      </c>
      <c r="M18" s="10">
        <v>0</v>
      </c>
      <c r="N18" s="10">
        <v>0</v>
      </c>
      <c r="O18" s="10">
        <f t="shared" si="2"/>
        <v>0</v>
      </c>
      <c r="P18" s="10">
        <v>0</v>
      </c>
      <c r="Q18" s="10">
        <v>0</v>
      </c>
      <c r="R18" s="10">
        <v>0</v>
      </c>
      <c r="S18" s="10">
        <v>0</v>
      </c>
      <c r="T18" s="10">
        <f t="shared" si="3"/>
        <v>0</v>
      </c>
      <c r="U18" s="10">
        <v>0</v>
      </c>
      <c r="V18" s="10">
        <v>29</v>
      </c>
      <c r="W18" s="10">
        <v>41</v>
      </c>
      <c r="X18" s="10">
        <v>0</v>
      </c>
      <c r="Y18" s="10">
        <f t="shared" si="4"/>
        <v>41</v>
      </c>
      <c r="Z18" s="10">
        <v>266</v>
      </c>
    </row>
    <row r="19" spans="1:26" x14ac:dyDescent="0.2">
      <c r="A19" s="9" t="s">
        <v>28</v>
      </c>
      <c r="B19" s="10">
        <v>80</v>
      </c>
      <c r="C19" s="10">
        <v>9569</v>
      </c>
      <c r="D19" s="10">
        <v>5765</v>
      </c>
      <c r="E19" s="10">
        <f t="shared" si="0"/>
        <v>3804</v>
      </c>
      <c r="F19" s="10">
        <v>6839</v>
      </c>
      <c r="G19" s="10">
        <v>0</v>
      </c>
      <c r="H19" s="10">
        <v>0</v>
      </c>
      <c r="I19" s="10">
        <v>0</v>
      </c>
      <c r="J19" s="10">
        <f t="shared" si="1"/>
        <v>0</v>
      </c>
      <c r="K19" s="10">
        <v>0</v>
      </c>
      <c r="L19" s="10">
        <v>150</v>
      </c>
      <c r="M19" s="10">
        <v>134</v>
      </c>
      <c r="N19" s="10">
        <v>0</v>
      </c>
      <c r="O19" s="10">
        <f t="shared" si="2"/>
        <v>134</v>
      </c>
      <c r="P19" s="10">
        <v>1895</v>
      </c>
      <c r="Q19" s="10">
        <v>0</v>
      </c>
      <c r="R19" s="10">
        <v>0</v>
      </c>
      <c r="S19" s="10">
        <v>0</v>
      </c>
      <c r="T19" s="10">
        <f t="shared" si="3"/>
        <v>0</v>
      </c>
      <c r="U19" s="10">
        <v>0</v>
      </c>
      <c r="V19" s="10">
        <v>236</v>
      </c>
      <c r="W19" s="10">
        <v>252</v>
      </c>
      <c r="X19" s="10">
        <v>0</v>
      </c>
      <c r="Y19" s="10">
        <f t="shared" si="4"/>
        <v>252</v>
      </c>
      <c r="Z19" s="10">
        <v>2156</v>
      </c>
    </row>
    <row r="20" spans="1:26" x14ac:dyDescent="0.2">
      <c r="A20" s="9" t="s">
        <v>29</v>
      </c>
      <c r="B20" s="10">
        <v>827</v>
      </c>
      <c r="C20" s="10">
        <v>31027</v>
      </c>
      <c r="D20" s="10">
        <v>3423</v>
      </c>
      <c r="E20" s="10">
        <f t="shared" si="0"/>
        <v>27604</v>
      </c>
      <c r="F20" s="10">
        <v>85664</v>
      </c>
      <c r="G20" s="10">
        <v>341</v>
      </c>
      <c r="H20" s="10">
        <v>3940</v>
      </c>
      <c r="I20" s="10">
        <v>0</v>
      </c>
      <c r="J20" s="10">
        <f t="shared" si="1"/>
        <v>3940</v>
      </c>
      <c r="K20" s="10">
        <v>59913</v>
      </c>
      <c r="L20" s="10">
        <v>0</v>
      </c>
      <c r="M20" s="10">
        <v>0</v>
      </c>
      <c r="N20" s="10">
        <v>0</v>
      </c>
      <c r="O20" s="10">
        <f t="shared" si="2"/>
        <v>0</v>
      </c>
      <c r="P20" s="10">
        <v>0</v>
      </c>
      <c r="Q20" s="10">
        <v>0</v>
      </c>
      <c r="R20" s="10">
        <v>0</v>
      </c>
      <c r="S20" s="10">
        <v>0</v>
      </c>
      <c r="T20" s="10">
        <f t="shared" si="3"/>
        <v>0</v>
      </c>
      <c r="U20" s="10">
        <v>0</v>
      </c>
      <c r="V20" s="10">
        <v>87</v>
      </c>
      <c r="W20" s="10">
        <v>292</v>
      </c>
      <c r="X20" s="10">
        <v>0</v>
      </c>
      <c r="Y20" s="10">
        <f t="shared" si="4"/>
        <v>292</v>
      </c>
      <c r="Z20" s="10">
        <v>2472</v>
      </c>
    </row>
    <row r="21" spans="1:26" x14ac:dyDescent="0.2">
      <c r="A21" s="9" t="s">
        <v>30</v>
      </c>
      <c r="B21" s="10">
        <v>0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1"/>
        <v>0</v>
      </c>
      <c r="K21" s="10">
        <v>0</v>
      </c>
      <c r="L21" s="10">
        <v>0</v>
      </c>
      <c r="M21" s="10">
        <v>0</v>
      </c>
      <c r="N21" s="10">
        <v>0</v>
      </c>
      <c r="O21" s="10">
        <f t="shared" si="2"/>
        <v>0</v>
      </c>
      <c r="P21" s="10">
        <v>0</v>
      </c>
      <c r="Q21" s="10">
        <v>0</v>
      </c>
      <c r="R21" s="10">
        <v>0</v>
      </c>
      <c r="S21" s="10">
        <v>0</v>
      </c>
      <c r="T21" s="10">
        <f t="shared" si="3"/>
        <v>0</v>
      </c>
      <c r="U21" s="10">
        <v>0</v>
      </c>
      <c r="V21" s="10">
        <v>85</v>
      </c>
      <c r="W21" s="10">
        <v>190</v>
      </c>
      <c r="X21" s="10">
        <v>46</v>
      </c>
      <c r="Y21" s="10">
        <f t="shared" si="4"/>
        <v>144</v>
      </c>
      <c r="Z21" s="10">
        <v>1261</v>
      </c>
    </row>
    <row r="22" spans="1:26" x14ac:dyDescent="0.2">
      <c r="A22" s="9" t="s">
        <v>31</v>
      </c>
      <c r="B22" s="10">
        <v>398</v>
      </c>
      <c r="C22" s="10">
        <v>28033</v>
      </c>
      <c r="D22" s="10">
        <v>4922</v>
      </c>
      <c r="E22" s="10">
        <f t="shared" si="0"/>
        <v>23111</v>
      </c>
      <c r="F22" s="10">
        <v>44094</v>
      </c>
      <c r="G22" s="10">
        <v>487</v>
      </c>
      <c r="H22" s="10">
        <v>9794</v>
      </c>
      <c r="I22" s="10">
        <v>641</v>
      </c>
      <c r="J22" s="10">
        <f t="shared" si="1"/>
        <v>9153</v>
      </c>
      <c r="K22" s="10">
        <v>114192</v>
      </c>
      <c r="L22" s="10">
        <v>0</v>
      </c>
      <c r="M22" s="10">
        <v>0</v>
      </c>
      <c r="N22" s="10">
        <v>0</v>
      </c>
      <c r="O22" s="10">
        <f t="shared" si="2"/>
        <v>0</v>
      </c>
      <c r="P22" s="10">
        <v>0</v>
      </c>
      <c r="Q22" s="10">
        <v>0</v>
      </c>
      <c r="R22" s="10">
        <v>0</v>
      </c>
      <c r="S22" s="10">
        <v>0</v>
      </c>
      <c r="T22" s="10">
        <f t="shared" si="3"/>
        <v>0</v>
      </c>
      <c r="U22" s="10">
        <v>0</v>
      </c>
      <c r="V22" s="10">
        <v>16</v>
      </c>
      <c r="W22" s="10">
        <v>16</v>
      </c>
      <c r="X22" s="10">
        <v>0</v>
      </c>
      <c r="Y22" s="10">
        <f t="shared" si="4"/>
        <v>16</v>
      </c>
      <c r="Z22" s="10">
        <v>122</v>
      </c>
    </row>
    <row r="23" spans="1:26" s="7" customFormat="1" x14ac:dyDescent="0.2">
      <c r="A23" s="8" t="s">
        <v>55</v>
      </c>
      <c r="B23" s="11">
        <f t="shared" ref="B23:Z23" si="5">SUM(B3:B22)</f>
        <v>7903</v>
      </c>
      <c r="C23" s="11">
        <f t="shared" si="5"/>
        <v>386016</v>
      </c>
      <c r="D23" s="11">
        <f t="shared" si="5"/>
        <v>46800</v>
      </c>
      <c r="E23" s="11">
        <f t="shared" si="5"/>
        <v>339216</v>
      </c>
      <c r="F23" s="11">
        <f t="shared" si="5"/>
        <v>626877</v>
      </c>
      <c r="G23" s="11">
        <f t="shared" ref="G23:K23" si="6">SUM(G3:G22)</f>
        <v>4345</v>
      </c>
      <c r="H23" s="11">
        <f t="shared" si="6"/>
        <v>82728</v>
      </c>
      <c r="I23" s="11">
        <f t="shared" si="6"/>
        <v>2650</v>
      </c>
      <c r="J23" s="11">
        <f t="shared" si="6"/>
        <v>80078</v>
      </c>
      <c r="K23" s="11">
        <f t="shared" si="6"/>
        <v>1204019</v>
      </c>
      <c r="L23" s="11">
        <f t="shared" si="5"/>
        <v>975</v>
      </c>
      <c r="M23" s="11">
        <f t="shared" si="5"/>
        <v>1851</v>
      </c>
      <c r="N23" s="11">
        <f t="shared" si="5"/>
        <v>15</v>
      </c>
      <c r="O23" s="11">
        <f t="shared" si="5"/>
        <v>1836</v>
      </c>
      <c r="P23" s="11">
        <f t="shared" si="5"/>
        <v>20242</v>
      </c>
      <c r="Q23" s="11">
        <f t="shared" si="5"/>
        <v>260</v>
      </c>
      <c r="R23" s="11">
        <f t="shared" si="5"/>
        <v>457</v>
      </c>
      <c r="S23" s="11">
        <f t="shared" si="5"/>
        <v>22</v>
      </c>
      <c r="T23" s="11">
        <f t="shared" si="5"/>
        <v>435</v>
      </c>
      <c r="U23" s="11">
        <f t="shared" si="5"/>
        <v>3430</v>
      </c>
      <c r="V23" s="11">
        <f t="shared" si="5"/>
        <v>2368</v>
      </c>
      <c r="W23" s="11">
        <f t="shared" si="5"/>
        <v>5026</v>
      </c>
      <c r="X23" s="11">
        <f t="shared" si="5"/>
        <v>170</v>
      </c>
      <c r="Y23" s="11">
        <f t="shared" si="5"/>
        <v>4856</v>
      </c>
      <c r="Z23" s="11">
        <f t="shared" si="5"/>
        <v>34414</v>
      </c>
    </row>
  </sheetData>
  <mergeCells count="5">
    <mergeCell ref="B1:F1"/>
    <mergeCell ref="L1:P1"/>
    <mergeCell ref="Q1:U1"/>
    <mergeCell ref="V1:Z1"/>
    <mergeCell ref="G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6CA6D-9FD9-2940-9DA0-9793F5CC0CE9}">
  <dimension ref="A1:F25"/>
  <sheetViews>
    <sheetView zoomScale="140" zoomScaleNormal="140" workbookViewId="0">
      <selection activeCell="A6" sqref="A6:XFD6"/>
    </sheetView>
  </sheetViews>
  <sheetFormatPr baseColWidth="10" defaultRowHeight="16" x14ac:dyDescent="0.2"/>
  <cols>
    <col min="1" max="1" width="17.5" bestFit="1" customWidth="1"/>
    <col min="2" max="2" width="8.33203125" bestFit="1" customWidth="1"/>
    <col min="3" max="3" width="18.83203125" bestFit="1" customWidth="1"/>
    <col min="4" max="4" width="17.6640625" bestFit="1" customWidth="1"/>
    <col min="5" max="5" width="23" bestFit="1" customWidth="1"/>
    <col min="6" max="6" width="14.33203125" bestFit="1" customWidth="1"/>
  </cols>
  <sheetData>
    <row r="1" spans="1:6" s="7" customFormat="1" x14ac:dyDescent="0.2">
      <c r="A1" s="14"/>
      <c r="B1" s="27" t="s">
        <v>84</v>
      </c>
      <c r="C1" s="27"/>
      <c r="D1" s="27"/>
      <c r="E1" s="27"/>
      <c r="F1" s="27"/>
    </row>
    <row r="2" spans="1:6" s="7" customFormat="1" x14ac:dyDescent="0.2">
      <c r="A2" s="14" t="s">
        <v>0</v>
      </c>
      <c r="B2" s="14" t="s">
        <v>50</v>
      </c>
      <c r="C2" s="14" t="s">
        <v>136</v>
      </c>
      <c r="D2" s="14" t="s">
        <v>137</v>
      </c>
      <c r="E2" s="14" t="s">
        <v>138</v>
      </c>
      <c r="F2" s="14" t="s">
        <v>111</v>
      </c>
    </row>
    <row r="3" spans="1:6" x14ac:dyDescent="0.2">
      <c r="A3" s="9" t="s">
        <v>12</v>
      </c>
      <c r="B3" s="10">
        <v>758</v>
      </c>
      <c r="C3" s="10">
        <v>34733</v>
      </c>
      <c r="D3" s="10">
        <v>883</v>
      </c>
      <c r="E3" s="10">
        <f>C3-D3</f>
        <v>33850</v>
      </c>
      <c r="F3" s="10">
        <v>2099756</v>
      </c>
    </row>
    <row r="4" spans="1:6" x14ac:dyDescent="0.2">
      <c r="A4" s="9" t="s">
        <v>13</v>
      </c>
      <c r="B4" s="10">
        <v>567</v>
      </c>
      <c r="C4" s="10">
        <v>34445</v>
      </c>
      <c r="D4" s="10">
        <v>688</v>
      </c>
      <c r="E4" s="10">
        <f t="shared" ref="E4:E22" si="0">C4-D4</f>
        <v>33757</v>
      </c>
      <c r="F4" s="10">
        <v>3280236</v>
      </c>
    </row>
    <row r="5" spans="1:6" x14ac:dyDescent="0.2">
      <c r="A5" s="9" t="s">
        <v>14</v>
      </c>
      <c r="B5" s="10">
        <v>422</v>
      </c>
      <c r="C5" s="10">
        <v>3389</v>
      </c>
      <c r="D5" s="10">
        <v>536</v>
      </c>
      <c r="E5" s="10">
        <f t="shared" si="0"/>
        <v>2853</v>
      </c>
      <c r="F5" s="10">
        <v>41233</v>
      </c>
    </row>
    <row r="6" spans="1:6" x14ac:dyDescent="0.2">
      <c r="A6" s="9" t="s">
        <v>15</v>
      </c>
      <c r="B6" s="10">
        <v>322</v>
      </c>
      <c r="C6" s="10">
        <v>5857</v>
      </c>
      <c r="D6" s="10">
        <v>137</v>
      </c>
      <c r="E6" s="10">
        <f t="shared" si="0"/>
        <v>5720</v>
      </c>
      <c r="F6" s="10">
        <v>231480</v>
      </c>
    </row>
    <row r="7" spans="1:6" x14ac:dyDescent="0.2">
      <c r="A7" s="9" t="s">
        <v>16</v>
      </c>
      <c r="B7" s="10">
        <v>540</v>
      </c>
      <c r="C7" s="10">
        <v>20403</v>
      </c>
      <c r="D7" s="10">
        <v>571</v>
      </c>
      <c r="E7" s="10">
        <f t="shared" si="0"/>
        <v>19832</v>
      </c>
      <c r="F7" s="10">
        <v>946944</v>
      </c>
    </row>
    <row r="8" spans="1:6" x14ac:dyDescent="0.2">
      <c r="A8" s="9" t="s">
        <v>17</v>
      </c>
      <c r="B8" s="10">
        <v>450</v>
      </c>
      <c r="C8" s="10">
        <v>1665</v>
      </c>
      <c r="D8" s="10">
        <v>326</v>
      </c>
      <c r="E8" s="10">
        <f t="shared" si="0"/>
        <v>1339</v>
      </c>
      <c r="F8" s="10">
        <v>30795</v>
      </c>
    </row>
    <row r="9" spans="1:6" x14ac:dyDescent="0.2">
      <c r="A9" s="9" t="s">
        <v>18</v>
      </c>
      <c r="B9" s="10">
        <v>1592</v>
      </c>
      <c r="C9" s="10">
        <v>50737</v>
      </c>
      <c r="D9" s="10">
        <v>7982</v>
      </c>
      <c r="E9" s="10">
        <f t="shared" si="0"/>
        <v>42755</v>
      </c>
      <c r="F9" s="10">
        <v>1081088</v>
      </c>
    </row>
    <row r="10" spans="1:6" x14ac:dyDescent="0.2">
      <c r="A10" s="9" t="s">
        <v>19</v>
      </c>
      <c r="B10" s="10">
        <v>909</v>
      </c>
      <c r="C10" s="10">
        <v>84257</v>
      </c>
      <c r="D10" s="10">
        <v>8846</v>
      </c>
      <c r="E10" s="10">
        <f t="shared" si="0"/>
        <v>75411</v>
      </c>
      <c r="F10" s="10">
        <v>1823254</v>
      </c>
    </row>
    <row r="11" spans="1:6" x14ac:dyDescent="0.2">
      <c r="A11" s="9" t="s">
        <v>20</v>
      </c>
      <c r="B11" s="10">
        <v>521</v>
      </c>
      <c r="C11" s="10">
        <v>12965</v>
      </c>
      <c r="D11" s="10">
        <v>675</v>
      </c>
      <c r="E11" s="10">
        <f t="shared" si="0"/>
        <v>12290</v>
      </c>
      <c r="F11" s="10">
        <v>418364</v>
      </c>
    </row>
    <row r="12" spans="1:6" x14ac:dyDescent="0.2">
      <c r="A12" s="9" t="s">
        <v>21</v>
      </c>
      <c r="B12" s="10">
        <v>16</v>
      </c>
      <c r="C12" s="10">
        <v>683</v>
      </c>
      <c r="D12" s="10">
        <v>0</v>
      </c>
      <c r="E12" s="10">
        <f t="shared" si="0"/>
        <v>683</v>
      </c>
      <c r="F12" s="10">
        <v>12747</v>
      </c>
    </row>
    <row r="13" spans="1:6" x14ac:dyDescent="0.2">
      <c r="A13" s="9" t="s">
        <v>22</v>
      </c>
      <c r="B13" s="10">
        <v>764</v>
      </c>
      <c r="C13" s="10">
        <v>11834</v>
      </c>
      <c r="D13" s="10">
        <v>347</v>
      </c>
      <c r="E13" s="10">
        <f t="shared" si="0"/>
        <v>11487</v>
      </c>
      <c r="F13" s="10">
        <v>204210</v>
      </c>
    </row>
    <row r="14" spans="1:6" x14ac:dyDescent="0.2">
      <c r="A14" s="9" t="s">
        <v>23</v>
      </c>
      <c r="B14" s="10">
        <v>74</v>
      </c>
      <c r="C14" s="10">
        <v>672</v>
      </c>
      <c r="D14" s="10">
        <v>290</v>
      </c>
      <c r="E14" s="10">
        <f t="shared" si="0"/>
        <v>382</v>
      </c>
      <c r="F14" s="10">
        <v>7883</v>
      </c>
    </row>
    <row r="15" spans="1:6" x14ac:dyDescent="0.2">
      <c r="A15" s="9" t="s">
        <v>54</v>
      </c>
      <c r="B15" s="10">
        <v>137</v>
      </c>
      <c r="C15" s="10">
        <v>743</v>
      </c>
      <c r="D15" s="10">
        <v>0</v>
      </c>
      <c r="E15" s="10">
        <f t="shared" si="0"/>
        <v>743</v>
      </c>
      <c r="F15" s="10">
        <v>10636</v>
      </c>
    </row>
    <row r="16" spans="1:6" x14ac:dyDescent="0.2">
      <c r="A16" s="9" t="s">
        <v>25</v>
      </c>
      <c r="B16" s="10">
        <v>674</v>
      </c>
      <c r="C16" s="10">
        <v>19775</v>
      </c>
      <c r="D16" s="10">
        <v>703</v>
      </c>
      <c r="E16" s="10">
        <f t="shared" si="0"/>
        <v>19072</v>
      </c>
      <c r="F16" s="10">
        <v>1359016</v>
      </c>
    </row>
    <row r="17" spans="1:6" x14ac:dyDescent="0.2">
      <c r="A17" s="9" t="s">
        <v>26</v>
      </c>
      <c r="B17" s="10">
        <v>1951</v>
      </c>
      <c r="C17" s="10">
        <v>62937</v>
      </c>
      <c r="D17" s="10">
        <v>3588</v>
      </c>
      <c r="E17" s="10">
        <f t="shared" si="0"/>
        <v>59349</v>
      </c>
      <c r="F17" s="10">
        <v>2480988</v>
      </c>
    </row>
    <row r="18" spans="1:6" x14ac:dyDescent="0.2">
      <c r="A18" s="9" t="s">
        <v>27</v>
      </c>
      <c r="B18" s="10">
        <v>594</v>
      </c>
      <c r="C18" s="10">
        <v>26019</v>
      </c>
      <c r="D18" s="10">
        <v>5670</v>
      </c>
      <c r="E18" s="10">
        <f t="shared" si="0"/>
        <v>20349</v>
      </c>
      <c r="F18" s="10">
        <v>734169</v>
      </c>
    </row>
    <row r="19" spans="1:6" x14ac:dyDescent="0.2">
      <c r="A19" s="9" t="s">
        <v>28</v>
      </c>
      <c r="B19" s="10">
        <v>96</v>
      </c>
      <c r="C19" s="10">
        <v>2805</v>
      </c>
      <c r="D19" s="10">
        <v>94</v>
      </c>
      <c r="E19" s="10">
        <f t="shared" si="0"/>
        <v>2711</v>
      </c>
      <c r="F19" s="10">
        <v>129710</v>
      </c>
    </row>
    <row r="20" spans="1:6" x14ac:dyDescent="0.2">
      <c r="A20" s="9" t="s">
        <v>29</v>
      </c>
      <c r="B20" s="10">
        <v>193</v>
      </c>
      <c r="C20" s="10">
        <v>1722</v>
      </c>
      <c r="D20" s="10">
        <v>7</v>
      </c>
      <c r="E20" s="10">
        <f t="shared" si="0"/>
        <v>1715</v>
      </c>
      <c r="F20" s="10">
        <v>23106</v>
      </c>
    </row>
    <row r="21" spans="1:6" x14ac:dyDescent="0.2">
      <c r="A21" s="9" t="s">
        <v>30</v>
      </c>
      <c r="B21" s="10">
        <v>1288</v>
      </c>
      <c r="C21" s="10">
        <v>153253</v>
      </c>
      <c r="D21" s="10">
        <v>4676</v>
      </c>
      <c r="E21" s="10">
        <f t="shared" si="0"/>
        <v>148577</v>
      </c>
      <c r="F21" s="10">
        <v>9040518</v>
      </c>
    </row>
    <row r="22" spans="1:6" x14ac:dyDescent="0.2">
      <c r="A22" s="9" t="s">
        <v>31</v>
      </c>
      <c r="B22" s="10">
        <v>154</v>
      </c>
      <c r="C22" s="10">
        <v>1641</v>
      </c>
      <c r="D22" s="10">
        <v>308</v>
      </c>
      <c r="E22" s="10">
        <f t="shared" si="0"/>
        <v>1333</v>
      </c>
      <c r="F22" s="10">
        <v>19820</v>
      </c>
    </row>
    <row r="23" spans="1:6" s="7" customFormat="1" x14ac:dyDescent="0.2">
      <c r="A23" s="8" t="s">
        <v>55</v>
      </c>
      <c r="B23" s="11">
        <f>SUM(B3:B22)</f>
        <v>12022</v>
      </c>
      <c r="C23" s="11">
        <f t="shared" ref="C23:F23" si="1">SUM(C3:C22)</f>
        <v>530535</v>
      </c>
      <c r="D23" s="11">
        <f t="shared" si="1"/>
        <v>36327</v>
      </c>
      <c r="E23" s="11">
        <f t="shared" si="1"/>
        <v>494208</v>
      </c>
      <c r="F23" s="11">
        <f t="shared" si="1"/>
        <v>23975953</v>
      </c>
    </row>
    <row r="25" spans="1:6" x14ac:dyDescent="0.2">
      <c r="D25" s="15"/>
    </row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1675-6049-DD48-B4C4-93C025DC99B6}">
  <dimension ref="A1:DO47"/>
  <sheetViews>
    <sheetView zoomScale="140" zoomScaleNormal="140" workbookViewId="0">
      <pane xSplit="1" ySplit="2" topLeftCell="DG3" activePane="bottomRight" state="frozen"/>
      <selection activeCell="J30" sqref="J30"/>
      <selection pane="topRight" activeCell="J30" sqref="J30"/>
      <selection pane="bottomLeft" activeCell="J30" sqref="J30"/>
      <selection pane="bottomRight" activeCell="DQ13" sqref="DQ13"/>
    </sheetView>
  </sheetViews>
  <sheetFormatPr baseColWidth="10" defaultRowHeight="16" x14ac:dyDescent="0.2"/>
  <cols>
    <col min="1" max="1" width="18.6640625" bestFit="1" customWidth="1"/>
    <col min="2" max="2" width="9.5" bestFit="1" customWidth="1"/>
    <col min="3" max="3" width="20.33203125" bestFit="1" customWidth="1"/>
    <col min="4" max="5" width="20.33203125" customWidth="1"/>
    <col min="6" max="6" width="9.5" bestFit="1" customWidth="1"/>
    <col min="7" max="7" width="20.33203125" bestFit="1" customWidth="1"/>
    <col min="8" max="9" width="20.33203125" customWidth="1"/>
    <col min="10" max="10" width="9.5" bestFit="1" customWidth="1"/>
    <col min="11" max="11" width="20.33203125" bestFit="1" customWidth="1"/>
    <col min="12" max="12" width="22.6640625" bestFit="1" customWidth="1"/>
    <col min="13" max="13" width="15.5" bestFit="1" customWidth="1"/>
    <col min="14" max="14" width="9.5" bestFit="1" customWidth="1"/>
    <col min="15" max="15" width="20.33203125" bestFit="1" customWidth="1"/>
    <col min="16" max="17" width="20.33203125" customWidth="1"/>
    <col min="18" max="18" width="9.5" bestFit="1" customWidth="1"/>
    <col min="19" max="19" width="20.33203125" bestFit="1" customWidth="1"/>
    <col min="20" max="20" width="22.6640625" bestFit="1" customWidth="1"/>
    <col min="21" max="21" width="15.5" bestFit="1" customWidth="1"/>
    <col min="22" max="22" width="9.5" bestFit="1" customWidth="1"/>
    <col min="23" max="23" width="20.33203125" bestFit="1" customWidth="1"/>
    <col min="24" max="25" width="20.33203125" customWidth="1"/>
    <col min="26" max="26" width="9.5" bestFit="1" customWidth="1"/>
    <col min="27" max="27" width="20.33203125" bestFit="1" customWidth="1"/>
    <col min="28" max="29" width="20.33203125" customWidth="1"/>
    <col min="30" max="30" width="9.5" bestFit="1" customWidth="1"/>
    <col min="31" max="31" width="20.33203125" bestFit="1" customWidth="1"/>
    <col min="32" max="32" width="22.6640625" bestFit="1" customWidth="1"/>
    <col min="33" max="33" width="15.5" bestFit="1" customWidth="1"/>
    <col min="34" max="34" width="9.5" bestFit="1" customWidth="1"/>
    <col min="35" max="35" width="20.33203125" bestFit="1" customWidth="1"/>
    <col min="36" max="36" width="22.6640625" bestFit="1" customWidth="1"/>
    <col min="37" max="37" width="15.5" bestFit="1" customWidth="1"/>
    <col min="38" max="38" width="9.5" bestFit="1" customWidth="1"/>
    <col min="39" max="39" width="20.33203125" bestFit="1" customWidth="1"/>
    <col min="40" max="41" width="20.33203125" customWidth="1"/>
    <col min="42" max="42" width="9.5" bestFit="1" customWidth="1"/>
    <col min="43" max="43" width="20.33203125" bestFit="1" customWidth="1"/>
    <col min="44" max="44" width="9.5" bestFit="1" customWidth="1"/>
    <col min="45" max="45" width="20.33203125" bestFit="1" customWidth="1"/>
    <col min="46" max="47" width="20.33203125" customWidth="1"/>
    <col min="48" max="48" width="9.5" bestFit="1" customWidth="1"/>
    <col min="49" max="49" width="20.33203125" bestFit="1" customWidth="1"/>
    <col min="50" max="50" width="22.6640625" bestFit="1" customWidth="1"/>
    <col min="51" max="51" width="15.5" bestFit="1" customWidth="1"/>
    <col min="52" max="52" width="9.5" bestFit="1" customWidth="1"/>
    <col min="53" max="53" width="20.33203125" bestFit="1" customWidth="1"/>
    <col min="54" max="55" width="20.33203125" customWidth="1"/>
    <col min="56" max="56" width="9.5" bestFit="1" customWidth="1"/>
    <col min="57" max="57" width="20.33203125" bestFit="1" customWidth="1"/>
    <col min="58" max="59" width="20.33203125" customWidth="1"/>
    <col min="60" max="60" width="9.5" bestFit="1" customWidth="1"/>
    <col min="61" max="61" width="20.33203125" bestFit="1" customWidth="1"/>
    <col min="62" max="63" width="20.33203125" customWidth="1"/>
    <col min="64" max="64" width="9.5" bestFit="1" customWidth="1"/>
    <col min="65" max="65" width="20.33203125" bestFit="1" customWidth="1"/>
    <col min="66" max="67" width="20.33203125" customWidth="1"/>
    <col min="68" max="68" width="9.5" bestFit="1" customWidth="1"/>
    <col min="69" max="69" width="20.33203125" bestFit="1" customWidth="1"/>
    <col min="70" max="71" width="20.33203125" customWidth="1"/>
    <col min="72" max="72" width="9.5" bestFit="1" customWidth="1"/>
    <col min="73" max="73" width="20.33203125" bestFit="1" customWidth="1"/>
    <col min="74" max="74" width="22.6640625" bestFit="1" customWidth="1"/>
    <col min="75" max="75" width="15.5" bestFit="1" customWidth="1"/>
    <col min="76" max="76" width="9.5" bestFit="1" customWidth="1"/>
    <col min="77" max="77" width="20.33203125" bestFit="1" customWidth="1"/>
    <col min="78" max="79" width="20.33203125" customWidth="1"/>
    <col min="80" max="80" width="9.5" bestFit="1" customWidth="1"/>
    <col min="81" max="81" width="20.33203125" bestFit="1" customWidth="1"/>
    <col min="82" max="83" width="20.33203125" customWidth="1"/>
    <col min="84" max="84" width="9.5" bestFit="1" customWidth="1"/>
    <col min="85" max="85" width="20.33203125" bestFit="1" customWidth="1"/>
    <col min="86" max="87" width="20.33203125" customWidth="1"/>
    <col min="88" max="88" width="9.5" bestFit="1" customWidth="1"/>
    <col min="89" max="89" width="20.33203125" bestFit="1" customWidth="1"/>
    <col min="90" max="90" width="9.5" bestFit="1" customWidth="1"/>
    <col min="91" max="91" width="20.33203125" bestFit="1" customWidth="1"/>
    <col min="92" max="93" width="20.33203125" customWidth="1"/>
    <col min="94" max="94" width="8.33203125" bestFit="1" customWidth="1"/>
    <col min="95" max="95" width="15.5" bestFit="1" customWidth="1"/>
    <col min="96" max="97" width="15.5" customWidth="1"/>
    <col min="98" max="98" width="9.5" bestFit="1" customWidth="1"/>
    <col min="99" max="99" width="15.5" bestFit="1" customWidth="1"/>
    <col min="100" max="100" width="8.33203125" bestFit="1" customWidth="1"/>
    <col min="101" max="101" width="10.1640625" bestFit="1" customWidth="1"/>
    <col min="102" max="102" width="9" bestFit="1" customWidth="1"/>
    <col min="103" max="103" width="14.1640625" bestFit="1" customWidth="1"/>
    <col min="104" max="104" width="15.5" bestFit="1" customWidth="1"/>
    <col min="109" max="109" width="15.5" bestFit="1" customWidth="1"/>
    <col min="118" max="118" width="14.1640625" bestFit="1" customWidth="1"/>
    <col min="119" max="119" width="15.5" bestFit="1" customWidth="1"/>
  </cols>
  <sheetData>
    <row r="1" spans="1:119" s="7" customFormat="1" x14ac:dyDescent="0.2">
      <c r="A1" s="16"/>
      <c r="B1" s="32" t="s">
        <v>85</v>
      </c>
      <c r="C1" s="33"/>
      <c r="D1" s="33"/>
      <c r="E1" s="34"/>
      <c r="F1" s="32" t="s">
        <v>86</v>
      </c>
      <c r="G1" s="33"/>
      <c r="H1" s="33"/>
      <c r="I1" s="34"/>
      <c r="J1" s="32" t="s">
        <v>87</v>
      </c>
      <c r="K1" s="33"/>
      <c r="L1" s="33"/>
      <c r="M1" s="34"/>
      <c r="N1" s="32" t="s">
        <v>88</v>
      </c>
      <c r="O1" s="33"/>
      <c r="P1" s="33"/>
      <c r="Q1" s="34"/>
      <c r="R1" s="32" t="s">
        <v>90</v>
      </c>
      <c r="S1" s="33"/>
      <c r="T1" s="33"/>
      <c r="U1" s="34"/>
      <c r="V1" s="32" t="s">
        <v>91</v>
      </c>
      <c r="W1" s="33"/>
      <c r="X1" s="33"/>
      <c r="Y1" s="34"/>
      <c r="Z1" s="32" t="s">
        <v>92</v>
      </c>
      <c r="AA1" s="33"/>
      <c r="AB1" s="33"/>
      <c r="AC1" s="34"/>
      <c r="AD1" s="32" t="s">
        <v>93</v>
      </c>
      <c r="AE1" s="33"/>
      <c r="AF1" s="33"/>
      <c r="AG1" s="34"/>
      <c r="AH1" s="32" t="s">
        <v>94</v>
      </c>
      <c r="AI1" s="33"/>
      <c r="AJ1" s="33"/>
      <c r="AK1" s="34"/>
      <c r="AL1" s="32" t="s">
        <v>95</v>
      </c>
      <c r="AM1" s="33"/>
      <c r="AN1" s="33"/>
      <c r="AO1" s="34"/>
      <c r="AP1" s="32" t="s">
        <v>96</v>
      </c>
      <c r="AQ1" s="33"/>
      <c r="AR1" s="32" t="s">
        <v>97</v>
      </c>
      <c r="AS1" s="33"/>
      <c r="AT1" s="33"/>
      <c r="AU1" s="34"/>
      <c r="AV1" s="32" t="s">
        <v>98</v>
      </c>
      <c r="AW1" s="33"/>
      <c r="AX1" s="33"/>
      <c r="AY1" s="34"/>
      <c r="AZ1" s="32" t="s">
        <v>99</v>
      </c>
      <c r="BA1" s="33"/>
      <c r="BB1" s="33"/>
      <c r="BC1" s="34"/>
      <c r="BD1" s="32" t="s">
        <v>100</v>
      </c>
      <c r="BE1" s="33"/>
      <c r="BF1" s="33"/>
      <c r="BG1" s="34"/>
      <c r="BH1" s="32" t="s">
        <v>101</v>
      </c>
      <c r="BI1" s="33"/>
      <c r="BJ1" s="33"/>
      <c r="BK1" s="34"/>
      <c r="BL1" s="32" t="s">
        <v>103</v>
      </c>
      <c r="BM1" s="33"/>
      <c r="BN1" s="33"/>
      <c r="BO1" s="34"/>
      <c r="BP1" s="32" t="s">
        <v>104</v>
      </c>
      <c r="BQ1" s="33"/>
      <c r="BR1" s="33"/>
      <c r="BS1" s="34"/>
      <c r="BT1" s="32" t="s">
        <v>105</v>
      </c>
      <c r="BU1" s="33"/>
      <c r="BV1" s="33"/>
      <c r="BW1" s="34"/>
      <c r="BX1" s="32" t="s">
        <v>106</v>
      </c>
      <c r="BY1" s="33"/>
      <c r="BZ1" s="33"/>
      <c r="CA1" s="34"/>
      <c r="CB1" s="32" t="s">
        <v>107</v>
      </c>
      <c r="CC1" s="33"/>
      <c r="CD1" s="33"/>
      <c r="CE1" s="34"/>
      <c r="CF1" s="32" t="s">
        <v>108</v>
      </c>
      <c r="CG1" s="33"/>
      <c r="CH1" s="33"/>
      <c r="CI1" s="34"/>
      <c r="CJ1" s="32" t="s">
        <v>109</v>
      </c>
      <c r="CK1" s="33"/>
      <c r="CL1" s="32" t="s">
        <v>110</v>
      </c>
      <c r="CM1" s="33"/>
      <c r="CN1" s="33"/>
      <c r="CO1" s="34"/>
      <c r="CP1" s="29" t="s">
        <v>89</v>
      </c>
      <c r="CQ1" s="30"/>
      <c r="CR1" s="32" t="s">
        <v>148</v>
      </c>
      <c r="CS1" s="34"/>
      <c r="CT1" s="32" t="s">
        <v>112</v>
      </c>
      <c r="CU1" s="34"/>
      <c r="CV1" s="29" t="s">
        <v>102</v>
      </c>
      <c r="CW1" s="31"/>
      <c r="CX1" s="31"/>
      <c r="CY1" s="31"/>
      <c r="CZ1" s="30"/>
      <c r="DA1" s="29" t="s">
        <v>139</v>
      </c>
      <c r="DB1" s="31"/>
      <c r="DC1" s="31"/>
      <c r="DD1" s="31"/>
      <c r="DE1" s="30"/>
      <c r="DF1" s="29" t="s">
        <v>140</v>
      </c>
      <c r="DG1" s="31"/>
      <c r="DH1" s="31"/>
      <c r="DI1" s="31"/>
      <c r="DJ1" s="30"/>
      <c r="DK1" s="29" t="s">
        <v>141</v>
      </c>
      <c r="DL1" s="31"/>
      <c r="DM1" s="31"/>
      <c r="DN1" s="31"/>
      <c r="DO1" s="30"/>
    </row>
    <row r="2" spans="1:119" s="7" customFormat="1" x14ac:dyDescent="0.2">
      <c r="A2" s="16" t="s">
        <v>0</v>
      </c>
      <c r="B2" s="16" t="s">
        <v>50</v>
      </c>
      <c r="C2" s="16" t="s">
        <v>134</v>
      </c>
      <c r="D2" s="16" t="s">
        <v>135</v>
      </c>
      <c r="E2" s="16" t="s">
        <v>111</v>
      </c>
      <c r="F2" s="16" t="s">
        <v>50</v>
      </c>
      <c r="G2" s="16" t="s">
        <v>134</v>
      </c>
      <c r="H2" s="16" t="s">
        <v>135</v>
      </c>
      <c r="I2" s="16" t="s">
        <v>111</v>
      </c>
      <c r="J2" s="16" t="s">
        <v>50</v>
      </c>
      <c r="K2" s="16" t="s">
        <v>134</v>
      </c>
      <c r="L2" s="16" t="s">
        <v>135</v>
      </c>
      <c r="M2" s="16" t="s">
        <v>111</v>
      </c>
      <c r="N2" s="16" t="s">
        <v>50</v>
      </c>
      <c r="O2" s="16" t="s">
        <v>134</v>
      </c>
      <c r="P2" s="16" t="s">
        <v>135</v>
      </c>
      <c r="Q2" s="16" t="s">
        <v>111</v>
      </c>
      <c r="R2" s="16" t="s">
        <v>50</v>
      </c>
      <c r="S2" s="16" t="s">
        <v>134</v>
      </c>
      <c r="T2" s="16" t="s">
        <v>135</v>
      </c>
      <c r="U2" s="16" t="s">
        <v>111</v>
      </c>
      <c r="V2" s="16" t="s">
        <v>50</v>
      </c>
      <c r="W2" s="16" t="s">
        <v>134</v>
      </c>
      <c r="X2" s="16" t="s">
        <v>135</v>
      </c>
      <c r="Y2" s="16" t="s">
        <v>111</v>
      </c>
      <c r="Z2" s="16" t="s">
        <v>50</v>
      </c>
      <c r="AA2" s="16" t="s">
        <v>134</v>
      </c>
      <c r="AB2" s="16" t="s">
        <v>135</v>
      </c>
      <c r="AC2" s="16" t="s">
        <v>111</v>
      </c>
      <c r="AD2" s="16" t="s">
        <v>50</v>
      </c>
      <c r="AE2" s="16" t="s">
        <v>134</v>
      </c>
      <c r="AF2" s="16" t="s">
        <v>135</v>
      </c>
      <c r="AG2" s="16" t="s">
        <v>111</v>
      </c>
      <c r="AH2" s="16" t="s">
        <v>50</v>
      </c>
      <c r="AI2" s="16" t="s">
        <v>134</v>
      </c>
      <c r="AJ2" s="16" t="s">
        <v>135</v>
      </c>
      <c r="AK2" s="16" t="s">
        <v>111</v>
      </c>
      <c r="AL2" s="16" t="s">
        <v>50</v>
      </c>
      <c r="AM2" s="16" t="s">
        <v>134</v>
      </c>
      <c r="AN2" s="16" t="s">
        <v>135</v>
      </c>
      <c r="AO2" s="16" t="s">
        <v>111</v>
      </c>
      <c r="AP2" s="16" t="s">
        <v>50</v>
      </c>
      <c r="AQ2" s="16" t="s">
        <v>134</v>
      </c>
      <c r="AR2" s="16" t="s">
        <v>50</v>
      </c>
      <c r="AS2" s="16" t="s">
        <v>134</v>
      </c>
      <c r="AT2" s="16" t="s">
        <v>135</v>
      </c>
      <c r="AU2" s="16" t="s">
        <v>111</v>
      </c>
      <c r="AV2" s="16" t="s">
        <v>50</v>
      </c>
      <c r="AW2" s="16" t="s">
        <v>134</v>
      </c>
      <c r="AX2" s="16" t="s">
        <v>135</v>
      </c>
      <c r="AY2" s="16" t="s">
        <v>111</v>
      </c>
      <c r="AZ2" s="16" t="s">
        <v>50</v>
      </c>
      <c r="BA2" s="16" t="s">
        <v>134</v>
      </c>
      <c r="BB2" s="16" t="s">
        <v>135</v>
      </c>
      <c r="BC2" s="16" t="s">
        <v>111</v>
      </c>
      <c r="BD2" s="16" t="s">
        <v>50</v>
      </c>
      <c r="BE2" s="16" t="s">
        <v>134</v>
      </c>
      <c r="BF2" s="16" t="s">
        <v>135</v>
      </c>
      <c r="BG2" s="16" t="s">
        <v>111</v>
      </c>
      <c r="BH2" s="16" t="s">
        <v>50</v>
      </c>
      <c r="BI2" s="16" t="s">
        <v>134</v>
      </c>
      <c r="BJ2" s="16" t="s">
        <v>135</v>
      </c>
      <c r="BK2" s="16" t="s">
        <v>111</v>
      </c>
      <c r="BL2" s="16" t="s">
        <v>50</v>
      </c>
      <c r="BM2" s="16" t="s">
        <v>134</v>
      </c>
      <c r="BN2" s="16" t="s">
        <v>135</v>
      </c>
      <c r="BO2" s="16" t="s">
        <v>111</v>
      </c>
      <c r="BP2" s="16" t="s">
        <v>50</v>
      </c>
      <c r="BQ2" s="16" t="s">
        <v>134</v>
      </c>
      <c r="BR2" s="16" t="s">
        <v>135</v>
      </c>
      <c r="BS2" s="16" t="s">
        <v>111</v>
      </c>
      <c r="BT2" s="16" t="s">
        <v>50</v>
      </c>
      <c r="BU2" s="16" t="s">
        <v>134</v>
      </c>
      <c r="BV2" s="16" t="s">
        <v>135</v>
      </c>
      <c r="BW2" s="16" t="s">
        <v>111</v>
      </c>
      <c r="BX2" s="16" t="s">
        <v>50</v>
      </c>
      <c r="BY2" s="16" t="s">
        <v>134</v>
      </c>
      <c r="BZ2" s="16" t="s">
        <v>135</v>
      </c>
      <c r="CA2" s="16" t="s">
        <v>111</v>
      </c>
      <c r="CB2" s="16" t="s">
        <v>50</v>
      </c>
      <c r="CC2" s="16" t="s">
        <v>134</v>
      </c>
      <c r="CD2" s="16" t="s">
        <v>135</v>
      </c>
      <c r="CE2" s="16" t="s">
        <v>111</v>
      </c>
      <c r="CF2" s="16" t="s">
        <v>50</v>
      </c>
      <c r="CG2" s="16" t="s">
        <v>134</v>
      </c>
      <c r="CH2" s="16" t="s">
        <v>135</v>
      </c>
      <c r="CI2" s="16" t="s">
        <v>111</v>
      </c>
      <c r="CJ2" s="16" t="s">
        <v>50</v>
      </c>
      <c r="CK2" s="16" t="s">
        <v>134</v>
      </c>
      <c r="CL2" s="16" t="s">
        <v>50</v>
      </c>
      <c r="CM2" s="16" t="s">
        <v>134</v>
      </c>
      <c r="CN2" s="16" t="s">
        <v>135</v>
      </c>
      <c r="CO2" s="16" t="s">
        <v>111</v>
      </c>
      <c r="CP2" s="14" t="s">
        <v>50</v>
      </c>
      <c r="CQ2" s="16" t="s">
        <v>111</v>
      </c>
      <c r="CR2" s="16" t="s">
        <v>50</v>
      </c>
      <c r="CS2" s="16" t="s">
        <v>111</v>
      </c>
      <c r="CT2" s="16" t="s">
        <v>50</v>
      </c>
      <c r="CU2" s="16" t="s">
        <v>111</v>
      </c>
      <c r="CV2" s="14" t="s">
        <v>50</v>
      </c>
      <c r="CW2" s="14" t="s">
        <v>51</v>
      </c>
      <c r="CX2" s="14" t="s">
        <v>52</v>
      </c>
      <c r="CY2" s="14" t="s">
        <v>53</v>
      </c>
      <c r="CZ2" s="16" t="s">
        <v>111</v>
      </c>
      <c r="DA2" s="14" t="s">
        <v>50</v>
      </c>
      <c r="DB2" s="14" t="s">
        <v>51</v>
      </c>
      <c r="DC2" s="14" t="s">
        <v>52</v>
      </c>
      <c r="DD2" s="14" t="s">
        <v>53</v>
      </c>
      <c r="DE2" s="16" t="s">
        <v>111</v>
      </c>
      <c r="DF2" s="14" t="s">
        <v>50</v>
      </c>
      <c r="DG2" s="14" t="s">
        <v>51</v>
      </c>
      <c r="DH2" s="14" t="s">
        <v>52</v>
      </c>
      <c r="DI2" s="14" t="s">
        <v>53</v>
      </c>
      <c r="DJ2" s="16" t="s">
        <v>111</v>
      </c>
      <c r="DK2" s="14" t="s">
        <v>50</v>
      </c>
      <c r="DL2" s="14" t="s">
        <v>51</v>
      </c>
      <c r="DM2" s="14" t="s">
        <v>52</v>
      </c>
      <c r="DN2" s="14" t="s">
        <v>53</v>
      </c>
      <c r="DO2" s="16" t="s">
        <v>111</v>
      </c>
    </row>
    <row r="3" spans="1:119" x14ac:dyDescent="0.2">
      <c r="A3" s="10" t="s">
        <v>12</v>
      </c>
      <c r="B3" s="10">
        <v>721</v>
      </c>
      <c r="C3" s="10">
        <v>5658</v>
      </c>
      <c r="D3" s="17">
        <v>2707</v>
      </c>
      <c r="E3" s="17">
        <v>17284</v>
      </c>
      <c r="F3" s="10">
        <v>15</v>
      </c>
      <c r="G3" s="10">
        <v>46</v>
      </c>
      <c r="H3" s="17">
        <v>0</v>
      </c>
      <c r="I3" s="17">
        <v>0</v>
      </c>
      <c r="J3" s="10">
        <v>0</v>
      </c>
      <c r="K3" s="10">
        <v>0</v>
      </c>
      <c r="L3" s="17">
        <v>0</v>
      </c>
      <c r="M3" s="17">
        <v>0</v>
      </c>
      <c r="N3" s="10">
        <v>0</v>
      </c>
      <c r="O3" s="10">
        <v>0</v>
      </c>
      <c r="P3" s="17">
        <v>0</v>
      </c>
      <c r="Q3" s="17">
        <v>0</v>
      </c>
      <c r="R3" s="10">
        <v>0</v>
      </c>
      <c r="S3" s="10">
        <v>0</v>
      </c>
      <c r="T3" s="17">
        <v>0</v>
      </c>
      <c r="U3" s="17">
        <v>0</v>
      </c>
      <c r="V3" s="10">
        <v>0</v>
      </c>
      <c r="W3" s="10">
        <v>0</v>
      </c>
      <c r="X3" s="17">
        <v>0</v>
      </c>
      <c r="Y3" s="17">
        <v>0</v>
      </c>
      <c r="Z3" s="10">
        <v>44</v>
      </c>
      <c r="AA3" s="10">
        <v>3583</v>
      </c>
      <c r="AB3" s="17">
        <v>641</v>
      </c>
      <c r="AC3" s="17">
        <v>235</v>
      </c>
      <c r="AD3" s="10">
        <v>0</v>
      </c>
      <c r="AE3" s="10">
        <v>0</v>
      </c>
      <c r="AF3" s="17">
        <v>0</v>
      </c>
      <c r="AG3" s="17">
        <v>0</v>
      </c>
      <c r="AH3" s="21">
        <v>0</v>
      </c>
      <c r="AI3" s="10">
        <v>0</v>
      </c>
      <c r="AJ3" s="17">
        <v>0</v>
      </c>
      <c r="AK3" s="17">
        <v>0</v>
      </c>
      <c r="AL3" s="10">
        <v>0</v>
      </c>
      <c r="AM3" s="10">
        <v>0</v>
      </c>
      <c r="AN3" s="17">
        <v>0</v>
      </c>
      <c r="AO3" s="17">
        <v>0</v>
      </c>
      <c r="AP3" s="21">
        <v>0</v>
      </c>
      <c r="AQ3" s="21">
        <v>0</v>
      </c>
      <c r="AR3" s="10">
        <v>0</v>
      </c>
      <c r="AS3" s="10">
        <v>0</v>
      </c>
      <c r="AT3" s="17">
        <v>0</v>
      </c>
      <c r="AU3" s="17">
        <v>0</v>
      </c>
      <c r="AV3" s="10">
        <v>0</v>
      </c>
      <c r="AW3" s="10">
        <v>0</v>
      </c>
      <c r="AX3" s="17">
        <v>0</v>
      </c>
      <c r="AY3" s="17">
        <v>0</v>
      </c>
      <c r="AZ3" s="10">
        <v>191</v>
      </c>
      <c r="BA3" s="10">
        <v>472</v>
      </c>
      <c r="BB3" s="17">
        <v>193</v>
      </c>
      <c r="BC3" s="17">
        <v>4248</v>
      </c>
      <c r="BD3" s="10">
        <v>156</v>
      </c>
      <c r="BE3" s="10">
        <v>468</v>
      </c>
      <c r="BF3" s="17">
        <v>247</v>
      </c>
      <c r="BG3" s="17">
        <v>4543</v>
      </c>
      <c r="BH3" s="10">
        <v>6</v>
      </c>
      <c r="BI3" s="10">
        <v>19</v>
      </c>
      <c r="BJ3" s="17">
        <v>0</v>
      </c>
      <c r="BK3" s="17">
        <v>0</v>
      </c>
      <c r="BL3" s="10">
        <v>324</v>
      </c>
      <c r="BM3" s="10">
        <v>834</v>
      </c>
      <c r="BN3" s="17">
        <v>383</v>
      </c>
      <c r="BO3" s="17">
        <v>7604</v>
      </c>
      <c r="BP3" s="10">
        <v>0</v>
      </c>
      <c r="BQ3" s="10">
        <v>0</v>
      </c>
      <c r="BR3" s="17">
        <v>0</v>
      </c>
      <c r="BS3" s="17">
        <v>0</v>
      </c>
      <c r="BT3" s="10">
        <v>0</v>
      </c>
      <c r="BU3" s="10">
        <v>0</v>
      </c>
      <c r="BV3" s="17">
        <v>0</v>
      </c>
      <c r="BW3" s="17">
        <v>0</v>
      </c>
      <c r="BX3" s="10">
        <v>374</v>
      </c>
      <c r="BY3" s="10">
        <v>1023</v>
      </c>
      <c r="BZ3" s="17">
        <v>500</v>
      </c>
      <c r="CA3" s="17">
        <v>4710</v>
      </c>
      <c r="CB3" s="10">
        <v>48</v>
      </c>
      <c r="CC3" s="10">
        <v>77</v>
      </c>
      <c r="CD3" s="17">
        <v>13</v>
      </c>
      <c r="CE3" s="17">
        <v>33</v>
      </c>
      <c r="CF3" s="10">
        <v>0</v>
      </c>
      <c r="CG3" s="10">
        <v>0</v>
      </c>
      <c r="CH3" s="17">
        <v>0</v>
      </c>
      <c r="CI3" s="17">
        <v>0</v>
      </c>
      <c r="CJ3" s="10">
        <v>0</v>
      </c>
      <c r="CK3" s="10">
        <v>0</v>
      </c>
      <c r="CL3" s="10">
        <v>20</v>
      </c>
      <c r="CM3" s="10">
        <v>33</v>
      </c>
      <c r="CN3" s="17">
        <v>7</v>
      </c>
      <c r="CO3" s="17">
        <v>34</v>
      </c>
      <c r="CP3" s="10">
        <v>0</v>
      </c>
      <c r="CQ3" s="17">
        <v>0</v>
      </c>
      <c r="CR3" s="10">
        <v>40</v>
      </c>
      <c r="CS3" s="17">
        <v>132</v>
      </c>
      <c r="CT3" s="10">
        <v>0</v>
      </c>
      <c r="CU3" s="17">
        <v>0</v>
      </c>
      <c r="CV3" s="10">
        <v>0</v>
      </c>
      <c r="CW3" s="10">
        <v>0</v>
      </c>
      <c r="CX3" s="10">
        <v>0</v>
      </c>
      <c r="CY3" s="10">
        <f>CW3-CX3</f>
        <v>0</v>
      </c>
      <c r="CZ3" s="17">
        <v>0</v>
      </c>
      <c r="DA3" s="10">
        <v>0</v>
      </c>
      <c r="DB3" s="10">
        <v>0</v>
      </c>
      <c r="DC3" s="10">
        <v>0</v>
      </c>
      <c r="DD3" s="10">
        <f>DB3-DC3</f>
        <v>0</v>
      </c>
      <c r="DE3" s="17">
        <v>0</v>
      </c>
      <c r="DF3" s="10">
        <v>7</v>
      </c>
      <c r="DG3" s="10">
        <v>3</v>
      </c>
      <c r="DH3" s="10">
        <v>0</v>
      </c>
      <c r="DI3" s="10">
        <f>DG3-DH3</f>
        <v>3</v>
      </c>
      <c r="DJ3" s="17">
        <v>14</v>
      </c>
      <c r="DK3" s="10">
        <v>0</v>
      </c>
      <c r="DL3" s="10">
        <v>0</v>
      </c>
      <c r="DM3" s="10">
        <v>0</v>
      </c>
      <c r="DN3" s="10">
        <f>DL3-DM3</f>
        <v>0</v>
      </c>
      <c r="DO3" s="17">
        <v>0</v>
      </c>
    </row>
    <row r="4" spans="1:119" x14ac:dyDescent="0.2">
      <c r="A4" s="10" t="s">
        <v>13</v>
      </c>
      <c r="B4" s="10">
        <v>338</v>
      </c>
      <c r="C4" s="10">
        <v>5315</v>
      </c>
      <c r="D4" s="17">
        <v>673</v>
      </c>
      <c r="E4" s="17">
        <v>8915</v>
      </c>
      <c r="F4" s="10">
        <v>64</v>
      </c>
      <c r="G4" s="10">
        <v>117</v>
      </c>
      <c r="H4" s="17">
        <v>0</v>
      </c>
      <c r="I4" s="17">
        <v>0</v>
      </c>
      <c r="J4" s="10">
        <v>893</v>
      </c>
      <c r="K4" s="10">
        <v>336207</v>
      </c>
      <c r="L4" s="17">
        <v>1423</v>
      </c>
      <c r="M4" s="17">
        <v>5693</v>
      </c>
      <c r="N4" s="10">
        <v>813</v>
      </c>
      <c r="O4" s="10">
        <v>5084</v>
      </c>
      <c r="P4" s="17">
        <v>620</v>
      </c>
      <c r="Q4" s="17">
        <v>7651</v>
      </c>
      <c r="R4" s="10">
        <v>62</v>
      </c>
      <c r="S4" s="10">
        <v>342</v>
      </c>
      <c r="T4" s="17">
        <v>2</v>
      </c>
      <c r="U4" s="17">
        <v>5</v>
      </c>
      <c r="V4" s="10">
        <v>1264</v>
      </c>
      <c r="W4" s="10">
        <v>5344</v>
      </c>
      <c r="X4" s="17">
        <v>980</v>
      </c>
      <c r="Y4" s="17">
        <v>9956</v>
      </c>
      <c r="Z4" s="10">
        <v>39</v>
      </c>
      <c r="AA4" s="10">
        <v>1314</v>
      </c>
      <c r="AB4" s="17">
        <v>0</v>
      </c>
      <c r="AC4" s="17">
        <v>0</v>
      </c>
      <c r="AD4" s="10">
        <v>203</v>
      </c>
      <c r="AE4" s="10">
        <v>373</v>
      </c>
      <c r="AF4" s="17">
        <v>89</v>
      </c>
      <c r="AG4" s="17">
        <v>9477</v>
      </c>
      <c r="AH4" s="21">
        <v>1221</v>
      </c>
      <c r="AI4" s="10">
        <v>12684</v>
      </c>
      <c r="AJ4" s="17">
        <v>1570</v>
      </c>
      <c r="AK4" s="17">
        <v>11531</v>
      </c>
      <c r="AL4" s="10">
        <v>723</v>
      </c>
      <c r="AM4" s="10">
        <v>2416</v>
      </c>
      <c r="AN4" s="17">
        <v>98</v>
      </c>
      <c r="AO4" s="17">
        <v>968</v>
      </c>
      <c r="AP4" s="21">
        <v>1634</v>
      </c>
      <c r="AQ4" s="21">
        <v>167066</v>
      </c>
      <c r="AR4" s="10">
        <v>1181</v>
      </c>
      <c r="AS4" s="10">
        <v>5351</v>
      </c>
      <c r="AT4" s="17">
        <v>401</v>
      </c>
      <c r="AU4" s="17">
        <v>7337</v>
      </c>
      <c r="AV4" s="10">
        <v>89</v>
      </c>
      <c r="AW4" s="10">
        <v>263</v>
      </c>
      <c r="AX4" s="17">
        <v>160</v>
      </c>
      <c r="AY4" s="17">
        <v>1586</v>
      </c>
      <c r="AZ4" s="10">
        <v>1035</v>
      </c>
      <c r="BA4" s="10">
        <v>2465</v>
      </c>
      <c r="BB4" s="17">
        <v>680</v>
      </c>
      <c r="BC4" s="17">
        <v>7409</v>
      </c>
      <c r="BD4" s="10">
        <v>662</v>
      </c>
      <c r="BE4" s="10">
        <v>1605</v>
      </c>
      <c r="BF4" s="17">
        <v>444</v>
      </c>
      <c r="BG4" s="17">
        <v>13291</v>
      </c>
      <c r="BH4" s="10">
        <v>205</v>
      </c>
      <c r="BI4" s="10">
        <v>396</v>
      </c>
      <c r="BJ4" s="17">
        <v>18</v>
      </c>
      <c r="BK4" s="17">
        <v>91</v>
      </c>
      <c r="BL4" s="10">
        <v>194</v>
      </c>
      <c r="BM4" s="10">
        <v>340</v>
      </c>
      <c r="BN4" s="17">
        <v>136</v>
      </c>
      <c r="BO4" s="17">
        <v>2763</v>
      </c>
      <c r="BP4" s="10">
        <v>108</v>
      </c>
      <c r="BQ4" s="10">
        <v>165</v>
      </c>
      <c r="BR4" s="17">
        <v>2</v>
      </c>
      <c r="BS4" s="17">
        <v>14</v>
      </c>
      <c r="BT4" s="10">
        <v>502</v>
      </c>
      <c r="BU4" s="10">
        <v>1157</v>
      </c>
      <c r="BV4" s="17">
        <v>858</v>
      </c>
      <c r="BW4" s="17">
        <v>4888</v>
      </c>
      <c r="BX4" s="10">
        <v>455</v>
      </c>
      <c r="BY4" s="10">
        <v>2611</v>
      </c>
      <c r="BZ4" s="17">
        <v>137</v>
      </c>
      <c r="CA4" s="17">
        <v>943</v>
      </c>
      <c r="CB4" s="10">
        <v>55</v>
      </c>
      <c r="CC4" s="10">
        <v>118</v>
      </c>
      <c r="CD4" s="17">
        <v>0</v>
      </c>
      <c r="CE4" s="17">
        <v>0</v>
      </c>
      <c r="CF4" s="10">
        <v>0</v>
      </c>
      <c r="CG4" s="10">
        <v>0</v>
      </c>
      <c r="CH4" s="17">
        <v>0</v>
      </c>
      <c r="CI4" s="17">
        <v>0</v>
      </c>
      <c r="CJ4" s="10">
        <v>29</v>
      </c>
      <c r="CK4" s="10">
        <v>110</v>
      </c>
      <c r="CL4" s="10">
        <v>9</v>
      </c>
      <c r="CM4" s="10">
        <v>46</v>
      </c>
      <c r="CN4" s="17">
        <v>0</v>
      </c>
      <c r="CO4" s="17">
        <v>0</v>
      </c>
      <c r="CP4" s="10">
        <v>1792</v>
      </c>
      <c r="CQ4" s="17">
        <v>100622</v>
      </c>
      <c r="CR4" s="10">
        <v>11</v>
      </c>
      <c r="CS4" s="17">
        <v>44</v>
      </c>
      <c r="CT4" s="10">
        <v>48</v>
      </c>
      <c r="CU4" s="17">
        <v>2875</v>
      </c>
      <c r="CV4" s="10">
        <v>72</v>
      </c>
      <c r="CW4" s="10">
        <v>139</v>
      </c>
      <c r="CX4" s="10">
        <v>13</v>
      </c>
      <c r="CY4" s="10">
        <f t="shared" ref="CY4:CY22" si="0">CW4-CX4</f>
        <v>126</v>
      </c>
      <c r="CZ4" s="17">
        <v>1272</v>
      </c>
      <c r="DA4" s="10">
        <v>10</v>
      </c>
      <c r="DB4" s="10">
        <v>292</v>
      </c>
      <c r="DC4" s="10">
        <v>0</v>
      </c>
      <c r="DD4" s="10">
        <f t="shared" ref="DD4:DD22" si="1">DB4-DC4</f>
        <v>292</v>
      </c>
      <c r="DE4" s="17">
        <v>292</v>
      </c>
      <c r="DF4" s="10">
        <v>27</v>
      </c>
      <c r="DG4" s="10">
        <v>27</v>
      </c>
      <c r="DH4" s="10">
        <v>0</v>
      </c>
      <c r="DI4" s="10">
        <f t="shared" ref="DI4:DI22" si="2">DG4-DH4</f>
        <v>27</v>
      </c>
      <c r="DJ4" s="17">
        <v>63</v>
      </c>
      <c r="DK4" s="10">
        <v>0</v>
      </c>
      <c r="DL4" s="10">
        <v>0</v>
      </c>
      <c r="DM4" s="10">
        <v>0</v>
      </c>
      <c r="DN4" s="10">
        <f t="shared" ref="DN4:DN22" si="3">DL4-DM4</f>
        <v>0</v>
      </c>
      <c r="DO4" s="17">
        <v>0</v>
      </c>
    </row>
    <row r="5" spans="1:119" x14ac:dyDescent="0.2">
      <c r="A5" s="10" t="s">
        <v>14</v>
      </c>
      <c r="B5" s="10">
        <v>60</v>
      </c>
      <c r="C5" s="10">
        <v>374</v>
      </c>
      <c r="D5" s="17">
        <v>0</v>
      </c>
      <c r="E5" s="17">
        <v>0</v>
      </c>
      <c r="F5" s="10">
        <v>75</v>
      </c>
      <c r="G5" s="10">
        <v>222</v>
      </c>
      <c r="H5" s="17">
        <v>16</v>
      </c>
      <c r="I5" s="17">
        <v>32</v>
      </c>
      <c r="J5" s="10">
        <v>973</v>
      </c>
      <c r="K5" s="10">
        <v>1030192</v>
      </c>
      <c r="L5" s="17">
        <v>86</v>
      </c>
      <c r="M5" s="17">
        <v>248</v>
      </c>
      <c r="N5" s="10">
        <v>2294</v>
      </c>
      <c r="O5" s="10">
        <v>17987</v>
      </c>
      <c r="P5" s="17">
        <v>1756</v>
      </c>
      <c r="Q5" s="17">
        <v>14954</v>
      </c>
      <c r="R5" s="10">
        <v>215</v>
      </c>
      <c r="S5" s="10">
        <v>2954</v>
      </c>
      <c r="T5" s="17">
        <v>1059</v>
      </c>
      <c r="U5" s="17">
        <v>8824</v>
      </c>
      <c r="V5" s="10">
        <v>1982</v>
      </c>
      <c r="W5" s="10">
        <v>7081</v>
      </c>
      <c r="X5" s="17">
        <v>4805</v>
      </c>
      <c r="Y5" s="17">
        <v>46479</v>
      </c>
      <c r="Z5" s="10">
        <v>129</v>
      </c>
      <c r="AA5" s="10">
        <v>8596</v>
      </c>
      <c r="AB5" s="17">
        <v>124</v>
      </c>
      <c r="AC5" s="17">
        <v>25</v>
      </c>
      <c r="AD5" s="10">
        <v>590</v>
      </c>
      <c r="AE5" s="10">
        <v>1754</v>
      </c>
      <c r="AF5" s="17">
        <v>622</v>
      </c>
      <c r="AG5" s="17">
        <v>42019</v>
      </c>
      <c r="AH5" s="21">
        <v>1841</v>
      </c>
      <c r="AI5" s="10">
        <v>15470</v>
      </c>
      <c r="AJ5" s="17">
        <v>4149</v>
      </c>
      <c r="AK5" s="17">
        <v>21806</v>
      </c>
      <c r="AL5" s="10">
        <v>1059</v>
      </c>
      <c r="AM5" s="10">
        <v>5769</v>
      </c>
      <c r="AN5" s="17">
        <v>924</v>
      </c>
      <c r="AO5" s="17">
        <v>19591</v>
      </c>
      <c r="AP5" s="21">
        <v>2084</v>
      </c>
      <c r="AQ5" s="21">
        <v>246985</v>
      </c>
      <c r="AR5" s="10">
        <v>1723</v>
      </c>
      <c r="AS5" s="10">
        <v>16059</v>
      </c>
      <c r="AT5" s="17">
        <v>3115</v>
      </c>
      <c r="AU5" s="17">
        <v>35886</v>
      </c>
      <c r="AV5" s="10">
        <v>938</v>
      </c>
      <c r="AW5" s="10">
        <v>3210</v>
      </c>
      <c r="AX5" s="17">
        <v>1678</v>
      </c>
      <c r="AY5" s="17">
        <v>16137</v>
      </c>
      <c r="AZ5" s="10">
        <v>846</v>
      </c>
      <c r="BA5" s="10">
        <v>1895</v>
      </c>
      <c r="BB5" s="17">
        <v>975</v>
      </c>
      <c r="BC5" s="17">
        <v>13839</v>
      </c>
      <c r="BD5" s="10">
        <v>920</v>
      </c>
      <c r="BE5" s="10">
        <v>1572</v>
      </c>
      <c r="BF5" s="17">
        <v>998</v>
      </c>
      <c r="BG5" s="17">
        <v>40036</v>
      </c>
      <c r="BH5" s="10">
        <v>178</v>
      </c>
      <c r="BI5" s="10">
        <v>587</v>
      </c>
      <c r="BJ5" s="17">
        <v>91</v>
      </c>
      <c r="BK5" s="17">
        <v>729</v>
      </c>
      <c r="BL5" s="10">
        <v>646</v>
      </c>
      <c r="BM5" s="10">
        <v>1068</v>
      </c>
      <c r="BN5" s="17">
        <v>400</v>
      </c>
      <c r="BO5" s="17">
        <v>9491</v>
      </c>
      <c r="BP5" s="10">
        <v>659</v>
      </c>
      <c r="BQ5" s="10">
        <v>2067</v>
      </c>
      <c r="BR5" s="17">
        <v>769</v>
      </c>
      <c r="BS5" s="17">
        <v>6480</v>
      </c>
      <c r="BT5" s="10">
        <v>981</v>
      </c>
      <c r="BU5" s="10">
        <v>3158</v>
      </c>
      <c r="BV5" s="17">
        <v>2370</v>
      </c>
      <c r="BW5" s="17">
        <v>10210</v>
      </c>
      <c r="BX5" s="10">
        <v>376</v>
      </c>
      <c r="BY5" s="10">
        <v>2899</v>
      </c>
      <c r="BZ5" s="17">
        <v>20</v>
      </c>
      <c r="CA5" s="17">
        <v>117</v>
      </c>
      <c r="CB5" s="10">
        <v>19</v>
      </c>
      <c r="CC5" s="10">
        <v>103</v>
      </c>
      <c r="CD5" s="17">
        <v>12</v>
      </c>
      <c r="CE5" s="17">
        <v>28</v>
      </c>
      <c r="CF5" s="10">
        <v>18</v>
      </c>
      <c r="CG5" s="10">
        <v>36</v>
      </c>
      <c r="CH5" s="17">
        <v>9</v>
      </c>
      <c r="CI5" s="17">
        <v>174</v>
      </c>
      <c r="CJ5" s="10">
        <v>17</v>
      </c>
      <c r="CK5" s="10">
        <v>86</v>
      </c>
      <c r="CL5" s="10">
        <v>18</v>
      </c>
      <c r="CM5" s="10">
        <v>64</v>
      </c>
      <c r="CN5" s="17">
        <v>0</v>
      </c>
      <c r="CO5" s="17">
        <v>0</v>
      </c>
      <c r="CP5" s="10">
        <v>2685</v>
      </c>
      <c r="CQ5" s="17">
        <v>216704</v>
      </c>
      <c r="CR5" s="10">
        <v>25</v>
      </c>
      <c r="CS5" s="17">
        <v>496</v>
      </c>
      <c r="CT5" s="10">
        <v>92</v>
      </c>
      <c r="CU5" s="17">
        <v>1888</v>
      </c>
      <c r="CV5" s="10">
        <v>362</v>
      </c>
      <c r="CW5" s="10">
        <v>2156</v>
      </c>
      <c r="CX5" s="10">
        <v>270</v>
      </c>
      <c r="CY5" s="10">
        <f t="shared" si="0"/>
        <v>1886</v>
      </c>
      <c r="CZ5" s="17">
        <v>15900</v>
      </c>
      <c r="DA5" s="10">
        <v>17</v>
      </c>
      <c r="DB5" s="10">
        <v>9</v>
      </c>
      <c r="DC5" s="10">
        <v>0</v>
      </c>
      <c r="DD5" s="10">
        <f t="shared" si="1"/>
        <v>9</v>
      </c>
      <c r="DE5" s="17">
        <v>588</v>
      </c>
      <c r="DF5" s="10">
        <v>0</v>
      </c>
      <c r="DG5" s="10">
        <v>0</v>
      </c>
      <c r="DH5" s="10">
        <v>0</v>
      </c>
      <c r="DI5" s="10">
        <f t="shared" si="2"/>
        <v>0</v>
      </c>
      <c r="DJ5" s="17">
        <v>0</v>
      </c>
      <c r="DK5" s="10">
        <v>0</v>
      </c>
      <c r="DL5" s="10">
        <v>0</v>
      </c>
      <c r="DM5" s="10">
        <v>0</v>
      </c>
      <c r="DN5" s="10">
        <f t="shared" si="3"/>
        <v>0</v>
      </c>
      <c r="DO5" s="17">
        <v>0</v>
      </c>
    </row>
    <row r="6" spans="1:119" x14ac:dyDescent="0.2">
      <c r="A6" s="10" t="s">
        <v>15</v>
      </c>
      <c r="B6" s="10">
        <v>13</v>
      </c>
      <c r="C6" s="10">
        <v>92</v>
      </c>
      <c r="D6" s="17">
        <v>4</v>
      </c>
      <c r="E6" s="17">
        <v>4</v>
      </c>
      <c r="F6" s="10">
        <v>0</v>
      </c>
      <c r="G6" s="10">
        <v>0</v>
      </c>
      <c r="H6" s="17">
        <v>0</v>
      </c>
      <c r="I6" s="17">
        <v>0</v>
      </c>
      <c r="J6" s="10">
        <v>0</v>
      </c>
      <c r="K6" s="10">
        <v>0</v>
      </c>
      <c r="L6" s="17">
        <v>0</v>
      </c>
      <c r="M6" s="17">
        <v>0</v>
      </c>
      <c r="N6" s="10">
        <v>0</v>
      </c>
      <c r="O6" s="10">
        <v>0</v>
      </c>
      <c r="P6" s="17">
        <v>0</v>
      </c>
      <c r="Q6" s="17">
        <v>0</v>
      </c>
      <c r="R6" s="10">
        <v>0</v>
      </c>
      <c r="S6" s="10">
        <v>0</v>
      </c>
      <c r="T6" s="17">
        <v>0</v>
      </c>
      <c r="U6" s="17">
        <v>0</v>
      </c>
      <c r="V6" s="10">
        <v>0</v>
      </c>
      <c r="W6" s="10">
        <v>0</v>
      </c>
      <c r="X6" s="17">
        <v>0</v>
      </c>
      <c r="Y6" s="17">
        <v>0</v>
      </c>
      <c r="Z6" s="10">
        <v>12</v>
      </c>
      <c r="AA6" s="10">
        <v>3932</v>
      </c>
      <c r="AB6" s="17">
        <v>1162</v>
      </c>
      <c r="AC6" s="17">
        <v>287</v>
      </c>
      <c r="AD6" s="10">
        <v>0</v>
      </c>
      <c r="AE6" s="10">
        <v>0</v>
      </c>
      <c r="AF6" s="17">
        <v>0</v>
      </c>
      <c r="AG6" s="17">
        <v>0</v>
      </c>
      <c r="AH6" s="21">
        <v>4</v>
      </c>
      <c r="AI6" s="10">
        <v>4</v>
      </c>
      <c r="AJ6" s="17">
        <v>0</v>
      </c>
      <c r="AK6" s="17">
        <v>0</v>
      </c>
      <c r="AL6" s="10">
        <v>0</v>
      </c>
      <c r="AM6" s="10">
        <v>0</v>
      </c>
      <c r="AN6" s="17">
        <v>0</v>
      </c>
      <c r="AO6" s="17">
        <v>0</v>
      </c>
      <c r="AP6" s="21">
        <v>16</v>
      </c>
      <c r="AQ6" s="21">
        <v>29</v>
      </c>
      <c r="AR6" s="10">
        <v>0</v>
      </c>
      <c r="AS6" s="10">
        <v>0</v>
      </c>
      <c r="AT6" s="17">
        <v>0</v>
      </c>
      <c r="AU6" s="17">
        <v>0</v>
      </c>
      <c r="AV6" s="10">
        <v>0</v>
      </c>
      <c r="AW6" s="10">
        <v>0</v>
      </c>
      <c r="AX6" s="17">
        <v>0</v>
      </c>
      <c r="AY6" s="17">
        <v>0</v>
      </c>
      <c r="AZ6" s="10">
        <v>37</v>
      </c>
      <c r="BA6" s="10">
        <v>78</v>
      </c>
      <c r="BB6" s="17">
        <v>74</v>
      </c>
      <c r="BC6" s="17">
        <v>2034</v>
      </c>
      <c r="BD6" s="10">
        <v>80</v>
      </c>
      <c r="BE6" s="10">
        <v>527</v>
      </c>
      <c r="BF6" s="17">
        <v>403</v>
      </c>
      <c r="BG6" s="17">
        <v>5515</v>
      </c>
      <c r="BH6" s="10">
        <v>45</v>
      </c>
      <c r="BI6" s="10">
        <v>122</v>
      </c>
      <c r="BJ6" s="17">
        <v>12</v>
      </c>
      <c r="BK6" s="17">
        <v>440</v>
      </c>
      <c r="BL6" s="10">
        <v>34</v>
      </c>
      <c r="BM6" s="10">
        <v>102</v>
      </c>
      <c r="BN6" s="17">
        <v>26</v>
      </c>
      <c r="BO6" s="17">
        <v>1187</v>
      </c>
      <c r="BP6" s="10">
        <v>0</v>
      </c>
      <c r="BQ6" s="10">
        <v>0</v>
      </c>
      <c r="BR6" s="17">
        <v>0</v>
      </c>
      <c r="BS6" s="17">
        <v>0</v>
      </c>
      <c r="BT6" s="10">
        <v>32</v>
      </c>
      <c r="BU6" s="10">
        <v>69</v>
      </c>
      <c r="BV6" s="17">
        <v>20</v>
      </c>
      <c r="BW6" s="17">
        <v>280</v>
      </c>
      <c r="BX6" s="10">
        <v>41</v>
      </c>
      <c r="BY6" s="10">
        <v>123</v>
      </c>
      <c r="BZ6" s="17">
        <v>4</v>
      </c>
      <c r="CA6" s="17">
        <v>40</v>
      </c>
      <c r="CB6" s="10">
        <v>12</v>
      </c>
      <c r="CC6" s="10">
        <v>80</v>
      </c>
      <c r="CD6" s="17">
        <v>0</v>
      </c>
      <c r="CE6" s="17">
        <v>0</v>
      </c>
      <c r="CF6" s="10">
        <v>0</v>
      </c>
      <c r="CG6" s="10">
        <v>0</v>
      </c>
      <c r="CH6" s="17">
        <v>0</v>
      </c>
      <c r="CI6" s="17">
        <v>0</v>
      </c>
      <c r="CJ6" s="10">
        <v>0</v>
      </c>
      <c r="CK6" s="10">
        <v>0</v>
      </c>
      <c r="CL6" s="10">
        <v>0</v>
      </c>
      <c r="CM6" s="10">
        <v>0</v>
      </c>
      <c r="CN6" s="17">
        <v>0</v>
      </c>
      <c r="CO6" s="17">
        <v>0</v>
      </c>
      <c r="CP6" s="10">
        <v>0</v>
      </c>
      <c r="CQ6" s="17">
        <v>0</v>
      </c>
      <c r="CR6" s="10">
        <v>0</v>
      </c>
      <c r="CS6" s="17">
        <v>0</v>
      </c>
      <c r="CT6" s="10">
        <v>4</v>
      </c>
      <c r="CU6" s="17">
        <v>209</v>
      </c>
      <c r="CV6" s="10">
        <v>0</v>
      </c>
      <c r="CW6" s="10">
        <v>0</v>
      </c>
      <c r="CX6" s="10">
        <v>0</v>
      </c>
      <c r="CY6" s="10">
        <f t="shared" si="0"/>
        <v>0</v>
      </c>
      <c r="CZ6" s="17">
        <v>0</v>
      </c>
      <c r="DA6" s="10">
        <v>4</v>
      </c>
      <c r="DB6" s="10">
        <v>2</v>
      </c>
      <c r="DC6" s="10">
        <v>0</v>
      </c>
      <c r="DD6" s="10">
        <f t="shared" si="1"/>
        <v>2</v>
      </c>
      <c r="DE6" s="17">
        <v>63</v>
      </c>
      <c r="DF6" s="10">
        <v>0</v>
      </c>
      <c r="DG6" s="10">
        <v>0</v>
      </c>
      <c r="DH6" s="10">
        <v>0</v>
      </c>
      <c r="DI6" s="10">
        <f t="shared" si="2"/>
        <v>0</v>
      </c>
      <c r="DJ6" s="17">
        <v>0</v>
      </c>
      <c r="DK6" s="10">
        <v>0</v>
      </c>
      <c r="DL6" s="10">
        <v>0</v>
      </c>
      <c r="DM6" s="10">
        <v>0</v>
      </c>
      <c r="DN6" s="10">
        <f t="shared" si="3"/>
        <v>0</v>
      </c>
      <c r="DO6" s="17">
        <v>0</v>
      </c>
    </row>
    <row r="7" spans="1:119" x14ac:dyDescent="0.2">
      <c r="A7" s="10" t="s">
        <v>16</v>
      </c>
      <c r="B7" s="10">
        <v>94</v>
      </c>
      <c r="C7" s="10">
        <v>2114</v>
      </c>
      <c r="D7" s="17">
        <v>1224</v>
      </c>
      <c r="E7" s="17">
        <v>22816</v>
      </c>
      <c r="F7" s="10">
        <v>57</v>
      </c>
      <c r="G7" s="10">
        <v>718</v>
      </c>
      <c r="H7" s="17">
        <v>0</v>
      </c>
      <c r="I7" s="17">
        <v>0</v>
      </c>
      <c r="J7" s="10">
        <v>0</v>
      </c>
      <c r="K7" s="10">
        <v>0</v>
      </c>
      <c r="L7" s="17">
        <v>0</v>
      </c>
      <c r="M7" s="17">
        <v>0</v>
      </c>
      <c r="N7" s="10">
        <v>160</v>
      </c>
      <c r="O7" s="10">
        <v>1716</v>
      </c>
      <c r="P7" s="17">
        <v>16</v>
      </c>
      <c r="Q7" s="17">
        <v>79</v>
      </c>
      <c r="R7" s="10">
        <v>0</v>
      </c>
      <c r="S7" s="10">
        <v>0</v>
      </c>
      <c r="T7" s="17">
        <v>0</v>
      </c>
      <c r="U7" s="17">
        <v>0</v>
      </c>
      <c r="V7" s="10">
        <v>120</v>
      </c>
      <c r="W7" s="10">
        <v>366</v>
      </c>
      <c r="X7" s="17">
        <v>1</v>
      </c>
      <c r="Y7" s="17">
        <v>20</v>
      </c>
      <c r="Z7" s="10">
        <v>6</v>
      </c>
      <c r="AA7" s="10">
        <v>322</v>
      </c>
      <c r="AB7" s="17">
        <v>0</v>
      </c>
      <c r="AC7" s="17">
        <v>0</v>
      </c>
      <c r="AD7" s="10">
        <v>0</v>
      </c>
      <c r="AE7" s="10">
        <v>0</v>
      </c>
      <c r="AF7" s="17">
        <v>0</v>
      </c>
      <c r="AG7" s="17">
        <v>0</v>
      </c>
      <c r="AH7" s="21">
        <v>65</v>
      </c>
      <c r="AI7" s="10">
        <v>686</v>
      </c>
      <c r="AJ7" s="17">
        <v>0</v>
      </c>
      <c r="AK7" s="17">
        <v>0</v>
      </c>
      <c r="AL7" s="10">
        <v>0</v>
      </c>
      <c r="AM7" s="10">
        <v>0</v>
      </c>
      <c r="AN7" s="17">
        <v>0</v>
      </c>
      <c r="AO7" s="17">
        <v>0</v>
      </c>
      <c r="AP7" s="21">
        <v>228</v>
      </c>
      <c r="AQ7" s="21">
        <v>17398</v>
      </c>
      <c r="AR7" s="10">
        <v>8</v>
      </c>
      <c r="AS7" s="10">
        <v>8</v>
      </c>
      <c r="AT7" s="17">
        <v>0</v>
      </c>
      <c r="AU7" s="17">
        <v>0</v>
      </c>
      <c r="AV7" s="10">
        <v>0</v>
      </c>
      <c r="AW7" s="10">
        <v>0</v>
      </c>
      <c r="AX7" s="17">
        <v>0</v>
      </c>
      <c r="AY7" s="17">
        <v>0</v>
      </c>
      <c r="AZ7" s="10">
        <v>41</v>
      </c>
      <c r="BA7" s="10">
        <v>93</v>
      </c>
      <c r="BB7" s="17">
        <v>21</v>
      </c>
      <c r="BC7" s="17">
        <v>1073</v>
      </c>
      <c r="BD7" s="10">
        <v>35</v>
      </c>
      <c r="BE7" s="10">
        <v>88</v>
      </c>
      <c r="BF7" s="17">
        <v>10</v>
      </c>
      <c r="BG7" s="17">
        <v>116</v>
      </c>
      <c r="BH7" s="10">
        <v>17</v>
      </c>
      <c r="BI7" s="10">
        <v>17</v>
      </c>
      <c r="BJ7" s="17">
        <v>0</v>
      </c>
      <c r="BK7" s="17">
        <v>0</v>
      </c>
      <c r="BL7" s="10">
        <v>14</v>
      </c>
      <c r="BM7" s="10">
        <v>20</v>
      </c>
      <c r="BN7" s="17">
        <v>7</v>
      </c>
      <c r="BO7" s="17">
        <v>37</v>
      </c>
      <c r="BP7" s="10">
        <v>0</v>
      </c>
      <c r="BQ7" s="10">
        <v>0</v>
      </c>
      <c r="BR7" s="17">
        <v>0</v>
      </c>
      <c r="BS7" s="17">
        <v>0</v>
      </c>
      <c r="BT7" s="10">
        <v>65</v>
      </c>
      <c r="BU7" s="10">
        <v>205</v>
      </c>
      <c r="BV7" s="17">
        <v>26</v>
      </c>
      <c r="BW7" s="17">
        <v>688</v>
      </c>
      <c r="BX7" s="10">
        <v>120</v>
      </c>
      <c r="BY7" s="10">
        <v>822</v>
      </c>
      <c r="BZ7" s="17">
        <v>25</v>
      </c>
      <c r="CA7" s="17">
        <v>1106</v>
      </c>
      <c r="CB7" s="10">
        <v>2</v>
      </c>
      <c r="CC7" s="10">
        <v>2</v>
      </c>
      <c r="CD7" s="17">
        <v>0</v>
      </c>
      <c r="CE7" s="17">
        <v>0</v>
      </c>
      <c r="CF7" s="10">
        <v>0</v>
      </c>
      <c r="CG7" s="10">
        <v>0</v>
      </c>
      <c r="CH7" s="17">
        <v>0</v>
      </c>
      <c r="CI7" s="17">
        <v>0</v>
      </c>
      <c r="CJ7" s="10">
        <v>0</v>
      </c>
      <c r="CK7" s="10">
        <v>0</v>
      </c>
      <c r="CL7" s="10">
        <v>0</v>
      </c>
      <c r="CM7" s="10">
        <v>0</v>
      </c>
      <c r="CN7" s="17">
        <v>0</v>
      </c>
      <c r="CO7" s="17">
        <v>0</v>
      </c>
      <c r="CP7" s="10">
        <v>94</v>
      </c>
      <c r="CQ7" s="17">
        <v>4285</v>
      </c>
      <c r="CR7" s="10">
        <v>0</v>
      </c>
      <c r="CS7" s="17">
        <v>0</v>
      </c>
      <c r="CT7" s="10">
        <v>0</v>
      </c>
      <c r="CU7" s="17">
        <v>0</v>
      </c>
      <c r="CV7" s="10">
        <v>0</v>
      </c>
      <c r="CW7" s="10">
        <v>0</v>
      </c>
      <c r="CX7" s="10">
        <v>0</v>
      </c>
      <c r="CY7" s="10">
        <f t="shared" si="0"/>
        <v>0</v>
      </c>
      <c r="CZ7" s="17">
        <v>0</v>
      </c>
      <c r="DA7" s="10">
        <v>0</v>
      </c>
      <c r="DB7" s="10">
        <v>0</v>
      </c>
      <c r="DC7" s="10">
        <v>0</v>
      </c>
      <c r="DD7" s="10">
        <f t="shared" si="1"/>
        <v>0</v>
      </c>
      <c r="DE7" s="17">
        <v>0</v>
      </c>
      <c r="DF7" s="10">
        <v>0</v>
      </c>
      <c r="DG7" s="10">
        <v>0</v>
      </c>
      <c r="DH7" s="10">
        <v>0</v>
      </c>
      <c r="DI7" s="10">
        <f t="shared" si="2"/>
        <v>0</v>
      </c>
      <c r="DJ7" s="17">
        <v>0</v>
      </c>
      <c r="DK7" s="10">
        <v>0</v>
      </c>
      <c r="DL7" s="10">
        <v>0</v>
      </c>
      <c r="DM7" s="10">
        <v>0</v>
      </c>
      <c r="DN7" s="10">
        <f t="shared" si="3"/>
        <v>0</v>
      </c>
      <c r="DO7" s="17">
        <v>0</v>
      </c>
    </row>
    <row r="8" spans="1:119" x14ac:dyDescent="0.2">
      <c r="A8" s="10" t="s">
        <v>17</v>
      </c>
      <c r="B8" s="10">
        <v>113</v>
      </c>
      <c r="C8" s="10">
        <v>513</v>
      </c>
      <c r="D8" s="17">
        <v>304</v>
      </c>
      <c r="E8" s="17">
        <v>9646</v>
      </c>
      <c r="F8" s="10">
        <v>23</v>
      </c>
      <c r="G8" s="10">
        <v>48</v>
      </c>
      <c r="H8" s="17">
        <v>6</v>
      </c>
      <c r="I8" s="17">
        <v>58</v>
      </c>
      <c r="J8" s="10">
        <v>0</v>
      </c>
      <c r="K8" s="10">
        <v>0</v>
      </c>
      <c r="L8" s="17">
        <v>0</v>
      </c>
      <c r="M8" s="17">
        <v>0</v>
      </c>
      <c r="N8" s="10">
        <v>296</v>
      </c>
      <c r="O8" s="10">
        <v>1707</v>
      </c>
      <c r="P8" s="17">
        <v>305</v>
      </c>
      <c r="Q8" s="17">
        <v>2281</v>
      </c>
      <c r="R8" s="10">
        <v>44</v>
      </c>
      <c r="S8" s="10">
        <v>181</v>
      </c>
      <c r="T8" s="17">
        <v>98</v>
      </c>
      <c r="U8" s="17">
        <v>236</v>
      </c>
      <c r="V8" s="10">
        <v>164</v>
      </c>
      <c r="W8" s="10">
        <v>461</v>
      </c>
      <c r="X8" s="17">
        <v>274</v>
      </c>
      <c r="Y8" s="17">
        <v>3394</v>
      </c>
      <c r="Z8" s="10">
        <v>55</v>
      </c>
      <c r="AA8" s="10">
        <v>11027</v>
      </c>
      <c r="AB8" s="17">
        <v>3441</v>
      </c>
      <c r="AC8" s="17">
        <v>1304</v>
      </c>
      <c r="AD8" s="10">
        <v>5</v>
      </c>
      <c r="AE8" s="10">
        <v>5</v>
      </c>
      <c r="AF8" s="17">
        <v>5</v>
      </c>
      <c r="AG8" s="17">
        <v>816</v>
      </c>
      <c r="AH8" s="21">
        <v>22</v>
      </c>
      <c r="AI8" s="10">
        <v>118</v>
      </c>
      <c r="AJ8" s="17">
        <v>57</v>
      </c>
      <c r="AK8" s="17">
        <v>85</v>
      </c>
      <c r="AL8" s="10">
        <v>0</v>
      </c>
      <c r="AM8" s="10">
        <v>0</v>
      </c>
      <c r="AN8" s="17">
        <v>0</v>
      </c>
      <c r="AO8" s="17">
        <v>0</v>
      </c>
      <c r="AP8" s="21">
        <v>336</v>
      </c>
      <c r="AQ8" s="21">
        <v>6114</v>
      </c>
      <c r="AR8" s="10">
        <v>87</v>
      </c>
      <c r="AS8" s="10">
        <v>380</v>
      </c>
      <c r="AT8" s="17">
        <v>140</v>
      </c>
      <c r="AU8" s="17">
        <v>5458</v>
      </c>
      <c r="AV8" s="10">
        <v>16</v>
      </c>
      <c r="AW8" s="10">
        <v>27</v>
      </c>
      <c r="AX8" s="17">
        <v>0</v>
      </c>
      <c r="AY8" s="17">
        <v>0</v>
      </c>
      <c r="AZ8" s="10">
        <v>719</v>
      </c>
      <c r="BA8" s="10">
        <v>1681</v>
      </c>
      <c r="BB8" s="17">
        <v>993</v>
      </c>
      <c r="BC8" s="17">
        <v>20249</v>
      </c>
      <c r="BD8" s="10">
        <v>634</v>
      </c>
      <c r="BE8" s="10">
        <v>2288</v>
      </c>
      <c r="BF8" s="17">
        <v>1300</v>
      </c>
      <c r="BG8" s="17">
        <v>44048</v>
      </c>
      <c r="BH8" s="10">
        <v>211</v>
      </c>
      <c r="BI8" s="10">
        <v>561</v>
      </c>
      <c r="BJ8" s="17">
        <v>355</v>
      </c>
      <c r="BK8" s="17">
        <v>3967</v>
      </c>
      <c r="BL8" s="10">
        <v>299</v>
      </c>
      <c r="BM8" s="10">
        <v>506</v>
      </c>
      <c r="BN8" s="17">
        <v>287</v>
      </c>
      <c r="BO8" s="17">
        <v>7106</v>
      </c>
      <c r="BP8" s="10">
        <v>87</v>
      </c>
      <c r="BQ8" s="10">
        <v>179</v>
      </c>
      <c r="BR8" s="17">
        <v>79</v>
      </c>
      <c r="BS8" s="17">
        <v>736</v>
      </c>
      <c r="BT8" s="10">
        <v>652</v>
      </c>
      <c r="BU8" s="10">
        <v>1620</v>
      </c>
      <c r="BV8" s="17">
        <v>1315</v>
      </c>
      <c r="BW8" s="17">
        <v>10654</v>
      </c>
      <c r="BX8" s="10">
        <v>288</v>
      </c>
      <c r="BY8" s="10">
        <v>907</v>
      </c>
      <c r="BZ8" s="17">
        <v>330</v>
      </c>
      <c r="CA8" s="17">
        <v>6097</v>
      </c>
      <c r="CB8" s="10">
        <v>5</v>
      </c>
      <c r="CC8" s="10">
        <v>5</v>
      </c>
      <c r="CD8" s="17">
        <v>0</v>
      </c>
      <c r="CE8" s="17">
        <v>0</v>
      </c>
      <c r="CF8" s="10">
        <v>0</v>
      </c>
      <c r="CG8" s="10">
        <v>0</v>
      </c>
      <c r="CH8" s="17">
        <v>0</v>
      </c>
      <c r="CI8" s="17">
        <v>0</v>
      </c>
      <c r="CJ8" s="10">
        <v>5</v>
      </c>
      <c r="CK8" s="10">
        <v>81</v>
      </c>
      <c r="CL8" s="10">
        <v>0</v>
      </c>
      <c r="CM8" s="10">
        <v>0</v>
      </c>
      <c r="CN8" s="17">
        <v>0</v>
      </c>
      <c r="CO8" s="17">
        <v>0</v>
      </c>
      <c r="CP8" s="10">
        <v>242</v>
      </c>
      <c r="CQ8" s="17">
        <v>8183</v>
      </c>
      <c r="CR8" s="10">
        <v>16</v>
      </c>
      <c r="CS8" s="17">
        <v>27</v>
      </c>
      <c r="CT8" s="10">
        <v>55</v>
      </c>
      <c r="CU8" s="17">
        <v>941</v>
      </c>
      <c r="CV8" s="10">
        <v>6</v>
      </c>
      <c r="CW8" s="10">
        <v>8</v>
      </c>
      <c r="CX8" s="10">
        <v>3</v>
      </c>
      <c r="CY8" s="10">
        <f t="shared" si="0"/>
        <v>5</v>
      </c>
      <c r="CZ8" s="17">
        <v>66</v>
      </c>
      <c r="DA8" s="10">
        <v>6</v>
      </c>
      <c r="DB8" s="10">
        <v>11</v>
      </c>
      <c r="DC8" s="10">
        <v>0</v>
      </c>
      <c r="DD8" s="10">
        <f t="shared" si="1"/>
        <v>11</v>
      </c>
      <c r="DE8" s="17">
        <v>57</v>
      </c>
      <c r="DF8" s="10">
        <v>11</v>
      </c>
      <c r="DG8" s="10">
        <v>11</v>
      </c>
      <c r="DH8" s="10">
        <v>0</v>
      </c>
      <c r="DI8" s="10">
        <f t="shared" si="2"/>
        <v>11</v>
      </c>
      <c r="DJ8" s="17">
        <v>21</v>
      </c>
      <c r="DK8" s="10">
        <v>0</v>
      </c>
      <c r="DL8" s="10">
        <v>0</v>
      </c>
      <c r="DM8" s="10">
        <v>0</v>
      </c>
      <c r="DN8" s="10">
        <f t="shared" si="3"/>
        <v>0</v>
      </c>
      <c r="DO8" s="17">
        <v>0</v>
      </c>
    </row>
    <row r="9" spans="1:119" x14ac:dyDescent="0.2">
      <c r="A9" s="10" t="s">
        <v>18</v>
      </c>
      <c r="B9" s="10">
        <v>410</v>
      </c>
      <c r="C9" s="10">
        <v>3087</v>
      </c>
      <c r="D9" s="17">
        <v>209</v>
      </c>
      <c r="E9" s="17">
        <v>1944</v>
      </c>
      <c r="F9" s="10">
        <v>28</v>
      </c>
      <c r="G9" s="10">
        <v>169</v>
      </c>
      <c r="H9" s="17">
        <v>126</v>
      </c>
      <c r="I9" s="17">
        <v>251</v>
      </c>
      <c r="J9" s="10">
        <v>33</v>
      </c>
      <c r="K9" s="10">
        <v>331</v>
      </c>
      <c r="L9" s="17">
        <v>0</v>
      </c>
      <c r="M9" s="17">
        <v>0</v>
      </c>
      <c r="N9" s="10">
        <v>1985</v>
      </c>
      <c r="O9" s="10">
        <v>28121</v>
      </c>
      <c r="P9" s="17">
        <v>2801</v>
      </c>
      <c r="Q9" s="17">
        <v>22228</v>
      </c>
      <c r="R9" s="10">
        <v>295</v>
      </c>
      <c r="S9" s="10">
        <v>1843</v>
      </c>
      <c r="T9" s="17">
        <v>844</v>
      </c>
      <c r="U9" s="17">
        <v>2572</v>
      </c>
      <c r="V9" s="10">
        <v>611</v>
      </c>
      <c r="W9" s="10">
        <v>1846</v>
      </c>
      <c r="X9" s="17">
        <v>1303</v>
      </c>
      <c r="Y9" s="17">
        <v>14531</v>
      </c>
      <c r="Z9" s="10">
        <v>102</v>
      </c>
      <c r="AA9" s="10">
        <v>11603</v>
      </c>
      <c r="AB9" s="17">
        <v>516</v>
      </c>
      <c r="AC9" s="17">
        <v>493</v>
      </c>
      <c r="AD9" s="10">
        <v>104</v>
      </c>
      <c r="AE9" s="10">
        <v>182</v>
      </c>
      <c r="AF9" s="17">
        <v>47</v>
      </c>
      <c r="AG9" s="17">
        <v>1588</v>
      </c>
      <c r="AH9" s="21">
        <v>539</v>
      </c>
      <c r="AI9" s="10">
        <v>1998</v>
      </c>
      <c r="AJ9" s="17">
        <v>508</v>
      </c>
      <c r="AK9" s="17">
        <v>2776</v>
      </c>
      <c r="AL9" s="10">
        <v>136</v>
      </c>
      <c r="AM9" s="10">
        <v>514</v>
      </c>
      <c r="AN9" s="17">
        <v>0</v>
      </c>
      <c r="AO9" s="17">
        <v>0</v>
      </c>
      <c r="AP9" s="21">
        <v>1484</v>
      </c>
      <c r="AQ9" s="21">
        <v>53984</v>
      </c>
      <c r="AR9" s="10">
        <v>817</v>
      </c>
      <c r="AS9" s="10">
        <v>9290</v>
      </c>
      <c r="AT9" s="17">
        <v>1770</v>
      </c>
      <c r="AU9" s="17">
        <v>21969</v>
      </c>
      <c r="AV9" s="10">
        <v>269</v>
      </c>
      <c r="AW9" s="10">
        <v>665</v>
      </c>
      <c r="AX9" s="17">
        <v>282</v>
      </c>
      <c r="AY9" s="17">
        <v>4185</v>
      </c>
      <c r="AZ9" s="10">
        <v>753</v>
      </c>
      <c r="BA9" s="10">
        <v>2106</v>
      </c>
      <c r="BB9" s="17">
        <v>1067</v>
      </c>
      <c r="BC9" s="17">
        <v>12556</v>
      </c>
      <c r="BD9" s="10">
        <v>1339</v>
      </c>
      <c r="BE9" s="10">
        <v>7221</v>
      </c>
      <c r="BF9" s="17">
        <v>3841</v>
      </c>
      <c r="BG9" s="17">
        <v>62491</v>
      </c>
      <c r="BH9" s="10">
        <v>600</v>
      </c>
      <c r="BI9" s="10">
        <v>2154</v>
      </c>
      <c r="BJ9" s="17">
        <v>961</v>
      </c>
      <c r="BK9" s="17">
        <v>15999</v>
      </c>
      <c r="BL9" s="10">
        <v>371</v>
      </c>
      <c r="BM9" s="10">
        <v>764</v>
      </c>
      <c r="BN9" s="17">
        <v>253</v>
      </c>
      <c r="BO9" s="17">
        <v>5213</v>
      </c>
      <c r="BP9" s="10">
        <v>258</v>
      </c>
      <c r="BQ9" s="10">
        <v>1166</v>
      </c>
      <c r="BR9" s="17">
        <v>206</v>
      </c>
      <c r="BS9" s="17">
        <v>2074</v>
      </c>
      <c r="BT9" s="10">
        <v>588</v>
      </c>
      <c r="BU9" s="10">
        <v>1896</v>
      </c>
      <c r="BV9" s="17">
        <v>776</v>
      </c>
      <c r="BW9" s="17">
        <v>8528</v>
      </c>
      <c r="BX9" s="10">
        <v>583</v>
      </c>
      <c r="BY9" s="10">
        <v>1764</v>
      </c>
      <c r="BZ9" s="17">
        <v>832</v>
      </c>
      <c r="CA9" s="17">
        <v>16903</v>
      </c>
      <c r="CB9" s="10">
        <v>127</v>
      </c>
      <c r="CC9" s="10">
        <v>385</v>
      </c>
      <c r="CD9" s="17">
        <v>109</v>
      </c>
      <c r="CE9" s="17">
        <v>566</v>
      </c>
      <c r="CF9" s="10">
        <v>33</v>
      </c>
      <c r="CG9" s="10">
        <v>168</v>
      </c>
      <c r="CH9" s="17">
        <v>0</v>
      </c>
      <c r="CI9" s="17">
        <v>0</v>
      </c>
      <c r="CJ9" s="10">
        <v>73</v>
      </c>
      <c r="CK9" s="10">
        <v>1058</v>
      </c>
      <c r="CL9" s="10">
        <v>1</v>
      </c>
      <c r="CM9" s="10">
        <v>3</v>
      </c>
      <c r="CN9" s="17">
        <v>0</v>
      </c>
      <c r="CO9" s="17">
        <v>0</v>
      </c>
      <c r="CP9" s="10">
        <v>786</v>
      </c>
      <c r="CQ9" s="17">
        <v>33825</v>
      </c>
      <c r="CR9" s="10">
        <v>25</v>
      </c>
      <c r="CS9" s="17">
        <v>132</v>
      </c>
      <c r="CT9" s="10">
        <v>114</v>
      </c>
      <c r="CU9" s="17">
        <v>1990</v>
      </c>
      <c r="CV9" s="10">
        <v>231</v>
      </c>
      <c r="CW9" s="10">
        <v>2127</v>
      </c>
      <c r="CX9" s="10">
        <v>95</v>
      </c>
      <c r="CY9" s="10">
        <f t="shared" si="0"/>
        <v>2032</v>
      </c>
      <c r="CZ9" s="17">
        <v>11497</v>
      </c>
      <c r="DA9" s="10">
        <v>25</v>
      </c>
      <c r="DB9" s="10">
        <v>17</v>
      </c>
      <c r="DC9" s="10">
        <v>1</v>
      </c>
      <c r="DD9" s="10">
        <f t="shared" si="1"/>
        <v>16</v>
      </c>
      <c r="DE9" s="17">
        <v>344</v>
      </c>
      <c r="DF9" s="10">
        <v>0</v>
      </c>
      <c r="DG9" s="10">
        <v>0</v>
      </c>
      <c r="DH9" s="10">
        <v>0</v>
      </c>
      <c r="DI9" s="10">
        <f t="shared" si="2"/>
        <v>0</v>
      </c>
      <c r="DJ9" s="17">
        <v>0</v>
      </c>
      <c r="DK9" s="10">
        <v>0</v>
      </c>
      <c r="DL9" s="10">
        <v>0</v>
      </c>
      <c r="DM9" s="10">
        <v>0</v>
      </c>
      <c r="DN9" s="10">
        <f t="shared" si="3"/>
        <v>0</v>
      </c>
      <c r="DO9" s="17">
        <v>0</v>
      </c>
    </row>
    <row r="10" spans="1:119" x14ac:dyDescent="0.2">
      <c r="A10" s="10" t="s">
        <v>19</v>
      </c>
      <c r="B10" s="10">
        <v>1489</v>
      </c>
      <c r="C10" s="10">
        <v>72114</v>
      </c>
      <c r="D10" s="17">
        <v>52268</v>
      </c>
      <c r="E10" s="17">
        <v>1187658</v>
      </c>
      <c r="F10" s="10">
        <v>63</v>
      </c>
      <c r="G10" s="10">
        <v>162</v>
      </c>
      <c r="H10" s="17">
        <v>116</v>
      </c>
      <c r="I10" s="17">
        <v>1602</v>
      </c>
      <c r="J10" s="10">
        <v>0</v>
      </c>
      <c r="K10" s="10">
        <v>0</v>
      </c>
      <c r="L10" s="17">
        <v>0</v>
      </c>
      <c r="M10" s="17">
        <v>0</v>
      </c>
      <c r="N10" s="10">
        <v>0</v>
      </c>
      <c r="O10" s="10">
        <v>0</v>
      </c>
      <c r="P10" s="17">
        <v>0</v>
      </c>
      <c r="Q10" s="17">
        <v>0</v>
      </c>
      <c r="R10" s="10">
        <v>0</v>
      </c>
      <c r="S10" s="10">
        <v>0</v>
      </c>
      <c r="T10" s="17">
        <v>0</v>
      </c>
      <c r="U10" s="17">
        <v>0</v>
      </c>
      <c r="V10" s="10">
        <v>0</v>
      </c>
      <c r="W10" s="10">
        <v>0</v>
      </c>
      <c r="X10" s="17">
        <v>0</v>
      </c>
      <c r="Y10" s="17">
        <v>0</v>
      </c>
      <c r="Z10" s="10">
        <v>2</v>
      </c>
      <c r="AA10" s="10">
        <v>190</v>
      </c>
      <c r="AB10" s="17">
        <v>50</v>
      </c>
      <c r="AC10" s="17">
        <v>5</v>
      </c>
      <c r="AD10" s="10">
        <v>0</v>
      </c>
      <c r="AE10" s="10">
        <v>0</v>
      </c>
      <c r="AF10" s="17">
        <v>0</v>
      </c>
      <c r="AG10" s="17">
        <v>0</v>
      </c>
      <c r="AH10" s="21">
        <v>0</v>
      </c>
      <c r="AI10" s="10">
        <v>0</v>
      </c>
      <c r="AJ10" s="17">
        <v>0</v>
      </c>
      <c r="AK10" s="17">
        <v>0</v>
      </c>
      <c r="AL10" s="10">
        <v>0</v>
      </c>
      <c r="AM10" s="10">
        <v>0</v>
      </c>
      <c r="AN10" s="17">
        <v>0</v>
      </c>
      <c r="AO10" s="17">
        <v>0</v>
      </c>
      <c r="AP10" s="21">
        <v>0</v>
      </c>
      <c r="AQ10" s="21">
        <v>0</v>
      </c>
      <c r="AR10" s="10">
        <v>0</v>
      </c>
      <c r="AS10" s="10">
        <v>0</v>
      </c>
      <c r="AT10" s="17">
        <v>0</v>
      </c>
      <c r="AU10" s="17">
        <v>0</v>
      </c>
      <c r="AV10" s="10">
        <v>0</v>
      </c>
      <c r="AW10" s="10">
        <v>0</v>
      </c>
      <c r="AX10" s="17">
        <v>0</v>
      </c>
      <c r="AY10" s="17">
        <v>0</v>
      </c>
      <c r="AZ10" s="10">
        <v>331</v>
      </c>
      <c r="BA10" s="10">
        <v>801</v>
      </c>
      <c r="BB10" s="17">
        <v>454</v>
      </c>
      <c r="BC10" s="17">
        <v>10797</v>
      </c>
      <c r="BD10" s="10">
        <v>325</v>
      </c>
      <c r="BE10" s="10">
        <v>979</v>
      </c>
      <c r="BF10" s="17">
        <v>634</v>
      </c>
      <c r="BG10" s="17">
        <v>14771</v>
      </c>
      <c r="BH10" s="10">
        <v>224</v>
      </c>
      <c r="BI10" s="10">
        <v>479</v>
      </c>
      <c r="BJ10" s="17">
        <v>356</v>
      </c>
      <c r="BK10" s="17">
        <v>7285</v>
      </c>
      <c r="BL10" s="10">
        <v>83</v>
      </c>
      <c r="BM10" s="10">
        <v>182</v>
      </c>
      <c r="BN10" s="17">
        <v>86</v>
      </c>
      <c r="BO10" s="17">
        <v>3455</v>
      </c>
      <c r="BP10" s="10">
        <v>61</v>
      </c>
      <c r="BQ10" s="10">
        <v>75</v>
      </c>
      <c r="BR10" s="17">
        <v>64</v>
      </c>
      <c r="BS10" s="17">
        <v>1435</v>
      </c>
      <c r="BT10" s="10">
        <v>0</v>
      </c>
      <c r="BU10" s="10">
        <v>0</v>
      </c>
      <c r="BV10" s="17">
        <v>0</v>
      </c>
      <c r="BW10" s="17">
        <v>0</v>
      </c>
      <c r="BX10" s="10">
        <v>474</v>
      </c>
      <c r="BY10" s="10">
        <v>1257</v>
      </c>
      <c r="BZ10" s="17">
        <v>857</v>
      </c>
      <c r="CA10" s="17">
        <v>21754</v>
      </c>
      <c r="CB10" s="10">
        <v>30</v>
      </c>
      <c r="CC10" s="10">
        <v>170</v>
      </c>
      <c r="CD10" s="17">
        <v>0</v>
      </c>
      <c r="CE10" s="17">
        <v>0</v>
      </c>
      <c r="CF10" s="10">
        <v>0</v>
      </c>
      <c r="CG10" s="10">
        <v>0</v>
      </c>
      <c r="CH10" s="17">
        <v>0</v>
      </c>
      <c r="CI10" s="17">
        <v>0</v>
      </c>
      <c r="CJ10" s="10">
        <v>0</v>
      </c>
      <c r="CK10" s="10">
        <v>0</v>
      </c>
      <c r="CL10" s="10">
        <v>14</v>
      </c>
      <c r="CM10" s="10">
        <v>14</v>
      </c>
      <c r="CN10" s="17">
        <v>0</v>
      </c>
      <c r="CO10" s="17">
        <v>0</v>
      </c>
      <c r="CP10" s="10">
        <v>0</v>
      </c>
      <c r="CQ10" s="17">
        <v>0</v>
      </c>
      <c r="CR10" s="10">
        <v>7</v>
      </c>
      <c r="CS10" s="17">
        <v>22</v>
      </c>
      <c r="CT10" s="10">
        <v>0</v>
      </c>
      <c r="CU10" s="17">
        <v>0</v>
      </c>
      <c r="CV10" s="10">
        <v>0</v>
      </c>
      <c r="CW10" s="10">
        <v>0</v>
      </c>
      <c r="CX10" s="10">
        <v>0</v>
      </c>
      <c r="CY10" s="10">
        <f t="shared" si="0"/>
        <v>0</v>
      </c>
      <c r="CZ10" s="17">
        <v>0</v>
      </c>
      <c r="DA10" s="10">
        <v>0</v>
      </c>
      <c r="DB10" s="10">
        <v>0</v>
      </c>
      <c r="DC10" s="10">
        <v>0</v>
      </c>
      <c r="DD10" s="10">
        <f t="shared" si="1"/>
        <v>0</v>
      </c>
      <c r="DE10" s="17">
        <v>0</v>
      </c>
      <c r="DF10" s="10">
        <v>0</v>
      </c>
      <c r="DG10" s="10">
        <v>0</v>
      </c>
      <c r="DH10" s="10">
        <v>0</v>
      </c>
      <c r="DI10" s="10">
        <f t="shared" si="2"/>
        <v>0</v>
      </c>
      <c r="DJ10" s="17">
        <v>0</v>
      </c>
      <c r="DK10" s="10">
        <v>15</v>
      </c>
      <c r="DL10" s="10">
        <v>15</v>
      </c>
      <c r="DM10" s="10">
        <v>0</v>
      </c>
      <c r="DN10" s="10">
        <f t="shared" si="3"/>
        <v>15</v>
      </c>
      <c r="DO10" s="17">
        <v>571</v>
      </c>
    </row>
    <row r="11" spans="1:119" x14ac:dyDescent="0.2">
      <c r="A11" s="10" t="s">
        <v>20</v>
      </c>
      <c r="B11" s="10">
        <v>156</v>
      </c>
      <c r="C11" s="10">
        <v>971</v>
      </c>
      <c r="D11" s="17">
        <v>193</v>
      </c>
      <c r="E11" s="17">
        <v>8207</v>
      </c>
      <c r="F11" s="10">
        <v>249</v>
      </c>
      <c r="G11" s="10">
        <v>777</v>
      </c>
      <c r="H11" s="17">
        <v>0</v>
      </c>
      <c r="I11" s="17">
        <v>0</v>
      </c>
      <c r="J11" s="10">
        <v>504</v>
      </c>
      <c r="K11" s="10">
        <v>91468</v>
      </c>
      <c r="L11" s="17">
        <v>27</v>
      </c>
      <c r="M11" s="17">
        <v>266</v>
      </c>
      <c r="N11" s="10">
        <v>1944</v>
      </c>
      <c r="O11" s="10">
        <v>27345</v>
      </c>
      <c r="P11" s="17">
        <v>2659</v>
      </c>
      <c r="Q11" s="17">
        <v>20530</v>
      </c>
      <c r="R11" s="10">
        <v>972</v>
      </c>
      <c r="S11" s="10">
        <v>6182</v>
      </c>
      <c r="T11" s="17">
        <v>1254</v>
      </c>
      <c r="U11" s="17">
        <v>2935</v>
      </c>
      <c r="V11" s="10">
        <v>1382</v>
      </c>
      <c r="W11" s="10">
        <v>6693</v>
      </c>
      <c r="X11" s="17">
        <v>3749</v>
      </c>
      <c r="Y11" s="17">
        <v>29581</v>
      </c>
      <c r="Z11" s="10">
        <v>258</v>
      </c>
      <c r="AA11" s="10">
        <v>34749</v>
      </c>
      <c r="AB11" s="17">
        <v>220</v>
      </c>
      <c r="AC11" s="17">
        <v>192</v>
      </c>
      <c r="AD11" s="10">
        <v>949</v>
      </c>
      <c r="AE11" s="10">
        <v>2670</v>
      </c>
      <c r="AF11" s="17">
        <v>758</v>
      </c>
      <c r="AG11" s="17">
        <v>39850</v>
      </c>
      <c r="AH11" s="21">
        <v>1493</v>
      </c>
      <c r="AI11" s="10">
        <v>12894</v>
      </c>
      <c r="AJ11" s="17">
        <v>2606</v>
      </c>
      <c r="AK11" s="17">
        <v>8535</v>
      </c>
      <c r="AL11" s="10">
        <v>1134</v>
      </c>
      <c r="AM11" s="10">
        <v>7239</v>
      </c>
      <c r="AN11" s="17">
        <v>462</v>
      </c>
      <c r="AO11" s="17">
        <v>5091</v>
      </c>
      <c r="AP11" s="21">
        <v>1720</v>
      </c>
      <c r="AQ11" s="21">
        <v>145693</v>
      </c>
      <c r="AR11" s="10">
        <v>1741</v>
      </c>
      <c r="AS11" s="10">
        <v>17311</v>
      </c>
      <c r="AT11" s="17">
        <v>6005</v>
      </c>
      <c r="AU11" s="17">
        <v>43377</v>
      </c>
      <c r="AV11" s="10">
        <v>360</v>
      </c>
      <c r="AW11" s="10">
        <v>1144</v>
      </c>
      <c r="AX11" s="17">
        <v>169</v>
      </c>
      <c r="AY11" s="17">
        <v>1462</v>
      </c>
      <c r="AZ11" s="10">
        <v>1001</v>
      </c>
      <c r="BA11" s="10">
        <v>2718</v>
      </c>
      <c r="BB11" s="17">
        <v>1082</v>
      </c>
      <c r="BC11" s="17">
        <v>9805</v>
      </c>
      <c r="BD11" s="10">
        <v>674</v>
      </c>
      <c r="BE11" s="10">
        <v>3842</v>
      </c>
      <c r="BF11" s="17">
        <v>1736</v>
      </c>
      <c r="BG11" s="17">
        <v>24208</v>
      </c>
      <c r="BH11" s="10">
        <v>195</v>
      </c>
      <c r="BI11" s="10">
        <v>416</v>
      </c>
      <c r="BJ11" s="17">
        <v>123</v>
      </c>
      <c r="BK11" s="17">
        <v>762</v>
      </c>
      <c r="BL11" s="10">
        <v>620</v>
      </c>
      <c r="BM11" s="10">
        <v>1549</v>
      </c>
      <c r="BN11" s="17">
        <v>342</v>
      </c>
      <c r="BO11" s="17">
        <v>3560</v>
      </c>
      <c r="BP11" s="10">
        <v>684</v>
      </c>
      <c r="BQ11" s="10">
        <v>1787</v>
      </c>
      <c r="BR11" s="17">
        <v>755</v>
      </c>
      <c r="BS11" s="17">
        <v>4396</v>
      </c>
      <c r="BT11" s="10">
        <v>965</v>
      </c>
      <c r="BU11" s="10">
        <v>2185</v>
      </c>
      <c r="BV11" s="17">
        <v>1728</v>
      </c>
      <c r="BW11" s="17">
        <v>9067</v>
      </c>
      <c r="BX11" s="10">
        <v>501</v>
      </c>
      <c r="BY11" s="10">
        <v>2055</v>
      </c>
      <c r="BZ11" s="17">
        <v>238</v>
      </c>
      <c r="CA11" s="17">
        <v>2050</v>
      </c>
      <c r="CB11" s="10">
        <v>63</v>
      </c>
      <c r="CC11" s="10">
        <v>120</v>
      </c>
      <c r="CD11" s="17">
        <v>0</v>
      </c>
      <c r="CE11" s="17">
        <v>0</v>
      </c>
      <c r="CF11" s="10">
        <v>184</v>
      </c>
      <c r="CG11" s="10">
        <v>2669</v>
      </c>
      <c r="CH11" s="17">
        <v>0</v>
      </c>
      <c r="CI11" s="17">
        <v>0</v>
      </c>
      <c r="CJ11" s="10">
        <v>14</v>
      </c>
      <c r="CK11" s="10">
        <v>36</v>
      </c>
      <c r="CL11" s="10">
        <v>0</v>
      </c>
      <c r="CM11" s="10">
        <v>0</v>
      </c>
      <c r="CN11" s="17">
        <v>0</v>
      </c>
      <c r="CO11" s="17">
        <v>0</v>
      </c>
      <c r="CP11" s="10">
        <v>1208</v>
      </c>
      <c r="CQ11" s="17">
        <v>71208</v>
      </c>
      <c r="CR11" s="10">
        <v>155</v>
      </c>
      <c r="CS11" s="17">
        <v>699</v>
      </c>
      <c r="CT11" s="10">
        <v>307</v>
      </c>
      <c r="CU11" s="17">
        <v>3517</v>
      </c>
      <c r="CV11" s="10">
        <v>847</v>
      </c>
      <c r="CW11" s="10">
        <v>6799</v>
      </c>
      <c r="CX11" s="10">
        <v>904</v>
      </c>
      <c r="CY11" s="10">
        <f t="shared" si="0"/>
        <v>5895</v>
      </c>
      <c r="CZ11" s="17">
        <v>36419</v>
      </c>
      <c r="DA11" s="10">
        <v>16</v>
      </c>
      <c r="DB11" s="10">
        <v>90</v>
      </c>
      <c r="DC11" s="10">
        <v>4</v>
      </c>
      <c r="DD11" s="10">
        <f t="shared" si="1"/>
        <v>86</v>
      </c>
      <c r="DE11" s="17">
        <v>562</v>
      </c>
      <c r="DF11" s="10">
        <v>0</v>
      </c>
      <c r="DG11" s="10">
        <v>0</v>
      </c>
      <c r="DH11" s="10">
        <v>0</v>
      </c>
      <c r="DI11" s="10">
        <f t="shared" si="2"/>
        <v>0</v>
      </c>
      <c r="DJ11" s="17">
        <v>0</v>
      </c>
      <c r="DK11" s="10">
        <v>17</v>
      </c>
      <c r="DL11" s="10">
        <v>17</v>
      </c>
      <c r="DM11" s="10">
        <v>0</v>
      </c>
      <c r="DN11" s="10">
        <f t="shared" si="3"/>
        <v>17</v>
      </c>
      <c r="DO11" s="17">
        <v>122</v>
      </c>
    </row>
    <row r="12" spans="1:119" x14ac:dyDescent="0.2">
      <c r="A12" s="10" t="s">
        <v>21</v>
      </c>
      <c r="B12" s="10">
        <v>16</v>
      </c>
      <c r="C12" s="10">
        <v>22</v>
      </c>
      <c r="D12" s="17">
        <v>0</v>
      </c>
      <c r="E12" s="17">
        <v>0</v>
      </c>
      <c r="F12" s="10">
        <v>79</v>
      </c>
      <c r="G12" s="10">
        <v>204</v>
      </c>
      <c r="H12" s="17">
        <v>21</v>
      </c>
      <c r="I12" s="17">
        <v>165</v>
      </c>
      <c r="J12" s="10">
        <v>0</v>
      </c>
      <c r="K12" s="10">
        <v>0</v>
      </c>
      <c r="L12" s="17">
        <v>0</v>
      </c>
      <c r="M12" s="17">
        <v>0</v>
      </c>
      <c r="N12" s="10">
        <v>899</v>
      </c>
      <c r="O12" s="10">
        <v>4531</v>
      </c>
      <c r="P12" s="17">
        <v>293</v>
      </c>
      <c r="Q12" s="17">
        <v>3608</v>
      </c>
      <c r="R12" s="10">
        <v>61</v>
      </c>
      <c r="S12" s="10">
        <v>150</v>
      </c>
      <c r="T12" s="17">
        <v>29</v>
      </c>
      <c r="U12" s="17">
        <v>57</v>
      </c>
      <c r="V12" s="10">
        <v>488</v>
      </c>
      <c r="W12" s="10">
        <v>2210</v>
      </c>
      <c r="X12" s="17">
        <v>1466</v>
      </c>
      <c r="Y12" s="17">
        <v>20949</v>
      </c>
      <c r="Z12" s="10">
        <v>151</v>
      </c>
      <c r="AA12" s="10">
        <v>5845</v>
      </c>
      <c r="AB12" s="17">
        <v>250</v>
      </c>
      <c r="AC12" s="17">
        <v>1543</v>
      </c>
      <c r="AD12" s="10">
        <v>22</v>
      </c>
      <c r="AE12" s="10">
        <v>22</v>
      </c>
      <c r="AF12" s="17">
        <v>11</v>
      </c>
      <c r="AG12" s="17">
        <v>591</v>
      </c>
      <c r="AH12" s="21">
        <v>339</v>
      </c>
      <c r="AI12" s="10">
        <v>1174</v>
      </c>
      <c r="AJ12" s="17">
        <v>248</v>
      </c>
      <c r="AK12" s="17">
        <v>1756</v>
      </c>
      <c r="AL12" s="10">
        <v>5</v>
      </c>
      <c r="AM12" s="10">
        <v>11</v>
      </c>
      <c r="AN12" s="17">
        <v>0</v>
      </c>
      <c r="AO12" s="17">
        <v>0</v>
      </c>
      <c r="AP12" s="21">
        <v>977</v>
      </c>
      <c r="AQ12" s="21">
        <v>12939</v>
      </c>
      <c r="AR12" s="10">
        <v>342</v>
      </c>
      <c r="AS12" s="10">
        <v>908</v>
      </c>
      <c r="AT12" s="17">
        <v>374</v>
      </c>
      <c r="AU12" s="17">
        <v>10912</v>
      </c>
      <c r="AV12" s="10">
        <v>67</v>
      </c>
      <c r="AW12" s="10">
        <v>248</v>
      </c>
      <c r="AX12" s="17">
        <v>51</v>
      </c>
      <c r="AY12" s="17">
        <v>940</v>
      </c>
      <c r="AZ12" s="10">
        <v>874</v>
      </c>
      <c r="BA12" s="10">
        <v>3350</v>
      </c>
      <c r="BB12" s="17">
        <v>130</v>
      </c>
      <c r="BC12" s="17">
        <v>1524</v>
      </c>
      <c r="BD12" s="10">
        <v>876</v>
      </c>
      <c r="BE12" s="10">
        <v>2631</v>
      </c>
      <c r="BF12" s="17">
        <v>552</v>
      </c>
      <c r="BG12" s="17">
        <v>13215</v>
      </c>
      <c r="BH12" s="10">
        <v>678</v>
      </c>
      <c r="BI12" s="10">
        <v>1617</v>
      </c>
      <c r="BJ12" s="17">
        <v>737</v>
      </c>
      <c r="BK12" s="17">
        <v>15266</v>
      </c>
      <c r="BL12" s="10">
        <v>310</v>
      </c>
      <c r="BM12" s="10">
        <v>804</v>
      </c>
      <c r="BN12" s="17">
        <v>11</v>
      </c>
      <c r="BO12" s="17">
        <v>279</v>
      </c>
      <c r="BP12" s="10">
        <v>203</v>
      </c>
      <c r="BQ12" s="10">
        <v>497</v>
      </c>
      <c r="BR12" s="17">
        <v>134</v>
      </c>
      <c r="BS12" s="17">
        <v>1476</v>
      </c>
      <c r="BT12" s="10">
        <v>887</v>
      </c>
      <c r="BU12" s="10">
        <v>3313</v>
      </c>
      <c r="BV12" s="17">
        <v>1912</v>
      </c>
      <c r="BW12" s="17">
        <v>16588</v>
      </c>
      <c r="BX12" s="10">
        <v>520</v>
      </c>
      <c r="BY12" s="10">
        <v>1615</v>
      </c>
      <c r="BZ12" s="17">
        <v>447</v>
      </c>
      <c r="CA12" s="17">
        <v>5998</v>
      </c>
      <c r="CB12" s="10">
        <v>37</v>
      </c>
      <c r="CC12" s="10">
        <v>47</v>
      </c>
      <c r="CD12" s="17">
        <v>0</v>
      </c>
      <c r="CE12" s="17">
        <v>0</v>
      </c>
      <c r="CF12" s="10">
        <v>85</v>
      </c>
      <c r="CG12" s="10">
        <v>487</v>
      </c>
      <c r="CH12" s="17">
        <v>366</v>
      </c>
      <c r="CI12" s="17">
        <v>2013</v>
      </c>
      <c r="CJ12" s="10">
        <v>10</v>
      </c>
      <c r="CK12" s="10">
        <v>16</v>
      </c>
      <c r="CL12" s="10">
        <v>0</v>
      </c>
      <c r="CM12" s="10">
        <v>0</v>
      </c>
      <c r="CN12" s="17">
        <v>0</v>
      </c>
      <c r="CO12" s="17">
        <v>0</v>
      </c>
      <c r="CP12" s="10">
        <v>235</v>
      </c>
      <c r="CQ12" s="17">
        <v>10789</v>
      </c>
      <c r="CR12" s="10">
        <v>11</v>
      </c>
      <c r="CS12" s="17">
        <v>60</v>
      </c>
      <c r="CT12" s="10">
        <v>84</v>
      </c>
      <c r="CU12" s="17">
        <v>1666</v>
      </c>
      <c r="CV12" s="10">
        <v>0</v>
      </c>
      <c r="CW12" s="10">
        <v>0</v>
      </c>
      <c r="CX12" s="10">
        <v>0</v>
      </c>
      <c r="CY12" s="10">
        <f t="shared" si="0"/>
        <v>0</v>
      </c>
      <c r="CZ12" s="17">
        <v>0</v>
      </c>
      <c r="DA12" s="10">
        <v>0</v>
      </c>
      <c r="DB12" s="10">
        <v>0</v>
      </c>
      <c r="DC12" s="10">
        <v>0</v>
      </c>
      <c r="DD12" s="10">
        <f t="shared" si="1"/>
        <v>0</v>
      </c>
      <c r="DE12" s="17">
        <v>0</v>
      </c>
      <c r="DF12" s="10">
        <v>0</v>
      </c>
      <c r="DG12" s="10">
        <v>0</v>
      </c>
      <c r="DH12" s="10">
        <v>0</v>
      </c>
      <c r="DI12" s="10">
        <f t="shared" si="2"/>
        <v>0</v>
      </c>
      <c r="DJ12" s="17">
        <v>0</v>
      </c>
      <c r="DK12" s="10">
        <v>1</v>
      </c>
      <c r="DL12" s="10">
        <v>1</v>
      </c>
      <c r="DM12" s="10">
        <v>0</v>
      </c>
      <c r="DN12" s="10">
        <f t="shared" si="3"/>
        <v>1</v>
      </c>
      <c r="DO12" s="17">
        <v>12</v>
      </c>
    </row>
    <row r="13" spans="1:119" x14ac:dyDescent="0.2">
      <c r="A13" s="10" t="s">
        <v>22</v>
      </c>
      <c r="B13" s="10">
        <v>199</v>
      </c>
      <c r="C13" s="10">
        <v>1145</v>
      </c>
      <c r="D13" s="17">
        <v>101</v>
      </c>
      <c r="E13" s="17">
        <v>1434</v>
      </c>
      <c r="F13" s="10">
        <v>144</v>
      </c>
      <c r="G13" s="10">
        <v>268</v>
      </c>
      <c r="H13" s="17">
        <v>8</v>
      </c>
      <c r="I13" s="17">
        <v>95</v>
      </c>
      <c r="J13" s="10">
        <v>1453</v>
      </c>
      <c r="K13" s="10">
        <v>294544</v>
      </c>
      <c r="L13" s="17">
        <v>2022</v>
      </c>
      <c r="M13" s="17">
        <v>8937</v>
      </c>
      <c r="N13" s="10">
        <v>2038</v>
      </c>
      <c r="O13" s="10">
        <v>18611</v>
      </c>
      <c r="P13" s="17">
        <v>1804</v>
      </c>
      <c r="Q13" s="17">
        <v>18218</v>
      </c>
      <c r="R13" s="10">
        <v>769</v>
      </c>
      <c r="S13" s="10">
        <v>2517</v>
      </c>
      <c r="T13" s="17">
        <v>428</v>
      </c>
      <c r="U13" s="17">
        <v>1615</v>
      </c>
      <c r="V13" s="10">
        <v>1698</v>
      </c>
      <c r="W13" s="10">
        <v>4838</v>
      </c>
      <c r="X13" s="17">
        <v>3453</v>
      </c>
      <c r="Y13" s="17">
        <v>34431</v>
      </c>
      <c r="Z13" s="10">
        <v>199</v>
      </c>
      <c r="AA13" s="10">
        <v>79056</v>
      </c>
      <c r="AB13" s="17">
        <v>0</v>
      </c>
      <c r="AC13" s="17">
        <v>0</v>
      </c>
      <c r="AD13" s="10">
        <v>595</v>
      </c>
      <c r="AE13" s="10">
        <v>1133</v>
      </c>
      <c r="AF13" s="17">
        <v>409</v>
      </c>
      <c r="AG13" s="17">
        <v>39190</v>
      </c>
      <c r="AH13" s="21">
        <v>1153</v>
      </c>
      <c r="AI13" s="10">
        <v>5063</v>
      </c>
      <c r="AJ13" s="17">
        <v>1168</v>
      </c>
      <c r="AK13" s="17">
        <v>7486</v>
      </c>
      <c r="AL13" s="10">
        <v>1177</v>
      </c>
      <c r="AM13" s="10">
        <v>3896</v>
      </c>
      <c r="AN13" s="17">
        <v>1207</v>
      </c>
      <c r="AO13" s="17">
        <v>11577</v>
      </c>
      <c r="AP13" s="21">
        <v>1567</v>
      </c>
      <c r="AQ13" s="21">
        <v>169327</v>
      </c>
      <c r="AR13" s="10">
        <v>1800</v>
      </c>
      <c r="AS13" s="10">
        <v>12022</v>
      </c>
      <c r="AT13" s="17">
        <v>3407</v>
      </c>
      <c r="AU13" s="17">
        <v>22101</v>
      </c>
      <c r="AV13" s="10">
        <v>556</v>
      </c>
      <c r="AW13" s="10">
        <v>1501</v>
      </c>
      <c r="AX13" s="17">
        <v>375</v>
      </c>
      <c r="AY13" s="17">
        <v>3154</v>
      </c>
      <c r="AZ13" s="10">
        <v>847</v>
      </c>
      <c r="BA13" s="10">
        <v>1679</v>
      </c>
      <c r="BB13" s="17">
        <v>842</v>
      </c>
      <c r="BC13" s="17">
        <v>13677</v>
      </c>
      <c r="BD13" s="10">
        <v>453</v>
      </c>
      <c r="BE13" s="10">
        <v>951</v>
      </c>
      <c r="BF13" s="17">
        <v>583</v>
      </c>
      <c r="BG13" s="17">
        <v>21568</v>
      </c>
      <c r="BH13" s="10">
        <v>177</v>
      </c>
      <c r="BI13" s="10">
        <v>432</v>
      </c>
      <c r="BJ13" s="17">
        <v>92</v>
      </c>
      <c r="BK13" s="17">
        <v>939</v>
      </c>
      <c r="BL13" s="10">
        <v>390</v>
      </c>
      <c r="BM13" s="10">
        <v>553</v>
      </c>
      <c r="BN13" s="17">
        <v>315</v>
      </c>
      <c r="BO13" s="17">
        <v>8258</v>
      </c>
      <c r="BP13" s="10">
        <v>412</v>
      </c>
      <c r="BQ13" s="10">
        <v>931</v>
      </c>
      <c r="BR13" s="17">
        <v>407</v>
      </c>
      <c r="BS13" s="17">
        <v>2330</v>
      </c>
      <c r="BT13" s="10">
        <v>488</v>
      </c>
      <c r="BU13" s="10">
        <v>1037</v>
      </c>
      <c r="BV13" s="17">
        <v>664</v>
      </c>
      <c r="BW13" s="17">
        <v>4322</v>
      </c>
      <c r="BX13" s="10">
        <v>411</v>
      </c>
      <c r="BY13" s="10">
        <v>2367</v>
      </c>
      <c r="BZ13" s="17">
        <v>45</v>
      </c>
      <c r="CA13" s="17">
        <v>531</v>
      </c>
      <c r="CB13" s="10">
        <v>248</v>
      </c>
      <c r="CC13" s="10">
        <v>1326</v>
      </c>
      <c r="CD13" s="17">
        <v>1</v>
      </c>
      <c r="CE13" s="17">
        <v>10</v>
      </c>
      <c r="CF13" s="10">
        <v>8</v>
      </c>
      <c r="CG13" s="10">
        <v>82</v>
      </c>
      <c r="CH13" s="17">
        <v>0</v>
      </c>
      <c r="CI13" s="17">
        <v>0</v>
      </c>
      <c r="CJ13" s="10">
        <v>49</v>
      </c>
      <c r="CK13" s="10">
        <v>1134</v>
      </c>
      <c r="CL13" s="10">
        <v>0</v>
      </c>
      <c r="CM13" s="10">
        <v>0</v>
      </c>
      <c r="CN13" s="17">
        <v>0</v>
      </c>
      <c r="CO13" s="17">
        <v>0</v>
      </c>
      <c r="CP13" s="10">
        <v>1687</v>
      </c>
      <c r="CQ13" s="17">
        <v>91171</v>
      </c>
      <c r="CR13" s="10">
        <v>17</v>
      </c>
      <c r="CS13" s="17">
        <v>248</v>
      </c>
      <c r="CT13" s="10">
        <v>149</v>
      </c>
      <c r="CU13" s="17">
        <v>1760</v>
      </c>
      <c r="CV13" s="10">
        <v>548</v>
      </c>
      <c r="CW13" s="10">
        <v>1004</v>
      </c>
      <c r="CX13" s="10">
        <v>122</v>
      </c>
      <c r="CY13" s="10">
        <f t="shared" si="0"/>
        <v>882</v>
      </c>
      <c r="CZ13" s="17">
        <v>9044</v>
      </c>
      <c r="DA13" s="10">
        <v>16</v>
      </c>
      <c r="DB13" s="10">
        <v>16</v>
      </c>
      <c r="DC13" s="10">
        <v>0</v>
      </c>
      <c r="DD13" s="10">
        <f t="shared" si="1"/>
        <v>16</v>
      </c>
      <c r="DE13" s="17">
        <v>164</v>
      </c>
      <c r="DF13" s="10">
        <v>8</v>
      </c>
      <c r="DG13" s="10">
        <v>8</v>
      </c>
      <c r="DH13" s="10">
        <v>0</v>
      </c>
      <c r="DI13" s="10">
        <f t="shared" si="2"/>
        <v>8</v>
      </c>
      <c r="DJ13" s="17">
        <v>79</v>
      </c>
      <c r="DK13" s="10">
        <v>0</v>
      </c>
      <c r="DL13" s="10">
        <v>0</v>
      </c>
      <c r="DM13" s="10">
        <v>0</v>
      </c>
      <c r="DN13" s="10">
        <f t="shared" si="3"/>
        <v>0</v>
      </c>
      <c r="DO13" s="17">
        <v>0</v>
      </c>
    </row>
    <row r="14" spans="1:119" x14ac:dyDescent="0.2">
      <c r="A14" s="10" t="s">
        <v>23</v>
      </c>
      <c r="B14" s="10">
        <v>0</v>
      </c>
      <c r="C14" s="10">
        <v>0</v>
      </c>
      <c r="D14" s="17">
        <v>0</v>
      </c>
      <c r="E14" s="17">
        <v>0</v>
      </c>
      <c r="F14" s="10">
        <v>0</v>
      </c>
      <c r="G14" s="10">
        <v>0</v>
      </c>
      <c r="H14" s="17">
        <v>0</v>
      </c>
      <c r="I14" s="17">
        <v>0</v>
      </c>
      <c r="J14" s="10">
        <v>2573</v>
      </c>
      <c r="K14" s="10">
        <v>1106990</v>
      </c>
      <c r="L14" s="17">
        <v>82826</v>
      </c>
      <c r="M14" s="17">
        <v>359398</v>
      </c>
      <c r="N14" s="10">
        <v>1272</v>
      </c>
      <c r="O14" s="10">
        <v>6089</v>
      </c>
      <c r="P14" s="17">
        <v>554</v>
      </c>
      <c r="Q14" s="17">
        <v>6451</v>
      </c>
      <c r="R14" s="10">
        <v>198</v>
      </c>
      <c r="S14" s="10">
        <v>569</v>
      </c>
      <c r="T14" s="17">
        <v>73</v>
      </c>
      <c r="U14" s="17">
        <v>104</v>
      </c>
      <c r="V14" s="10">
        <v>2398</v>
      </c>
      <c r="W14" s="10">
        <v>4764</v>
      </c>
      <c r="X14" s="17">
        <v>3187</v>
      </c>
      <c r="Y14" s="17">
        <v>26418</v>
      </c>
      <c r="Z14" s="10">
        <v>77</v>
      </c>
      <c r="AA14" s="10">
        <v>9040</v>
      </c>
      <c r="AB14" s="17">
        <v>0</v>
      </c>
      <c r="AC14" s="17">
        <v>0</v>
      </c>
      <c r="AD14" s="10">
        <v>391</v>
      </c>
      <c r="AE14" s="10">
        <v>543</v>
      </c>
      <c r="AF14" s="17">
        <v>213</v>
      </c>
      <c r="AG14" s="17">
        <v>14033</v>
      </c>
      <c r="AH14" s="21">
        <v>1937</v>
      </c>
      <c r="AI14" s="10">
        <v>24202</v>
      </c>
      <c r="AJ14" s="17">
        <v>7913</v>
      </c>
      <c r="AK14" s="17">
        <v>24483</v>
      </c>
      <c r="AL14" s="10">
        <v>1245</v>
      </c>
      <c r="AM14" s="10">
        <v>3540</v>
      </c>
      <c r="AN14" s="17">
        <v>258</v>
      </c>
      <c r="AO14" s="17">
        <v>1934</v>
      </c>
      <c r="AP14" s="21">
        <v>1094</v>
      </c>
      <c r="AQ14" s="21">
        <v>39885</v>
      </c>
      <c r="AR14" s="10">
        <v>1575</v>
      </c>
      <c r="AS14" s="10">
        <v>6137</v>
      </c>
      <c r="AT14" s="17">
        <v>372</v>
      </c>
      <c r="AU14" s="17">
        <v>3019</v>
      </c>
      <c r="AV14" s="10">
        <v>226</v>
      </c>
      <c r="AW14" s="10">
        <v>629</v>
      </c>
      <c r="AX14" s="17">
        <v>314</v>
      </c>
      <c r="AY14" s="17">
        <v>2887</v>
      </c>
      <c r="AZ14" s="10">
        <v>649</v>
      </c>
      <c r="BA14" s="10">
        <v>966</v>
      </c>
      <c r="BB14" s="17">
        <v>422</v>
      </c>
      <c r="BC14" s="17">
        <v>4556</v>
      </c>
      <c r="BD14" s="10">
        <v>202</v>
      </c>
      <c r="BE14" s="10">
        <v>298</v>
      </c>
      <c r="BF14" s="17">
        <v>236</v>
      </c>
      <c r="BG14" s="17">
        <v>13134</v>
      </c>
      <c r="BH14" s="10">
        <v>16</v>
      </c>
      <c r="BI14" s="10">
        <v>16</v>
      </c>
      <c r="BJ14" s="17">
        <v>0</v>
      </c>
      <c r="BK14" s="17">
        <v>0</v>
      </c>
      <c r="BL14" s="10">
        <v>82</v>
      </c>
      <c r="BM14" s="10">
        <v>354</v>
      </c>
      <c r="BN14" s="17">
        <v>66</v>
      </c>
      <c r="BO14" s="17">
        <v>563</v>
      </c>
      <c r="BP14" s="10">
        <v>139</v>
      </c>
      <c r="BQ14" s="10">
        <v>181</v>
      </c>
      <c r="BR14" s="17">
        <v>53</v>
      </c>
      <c r="BS14" s="17">
        <v>260</v>
      </c>
      <c r="BT14" s="10">
        <v>411</v>
      </c>
      <c r="BU14" s="10">
        <v>737</v>
      </c>
      <c r="BV14" s="17">
        <v>384</v>
      </c>
      <c r="BW14" s="17">
        <v>2248</v>
      </c>
      <c r="BX14" s="10">
        <v>194</v>
      </c>
      <c r="BY14" s="10">
        <v>343</v>
      </c>
      <c r="BZ14" s="17">
        <v>15</v>
      </c>
      <c r="CA14" s="17">
        <v>44</v>
      </c>
      <c r="CB14" s="10">
        <v>105</v>
      </c>
      <c r="CC14" s="10">
        <v>154</v>
      </c>
      <c r="CD14" s="17">
        <v>29</v>
      </c>
      <c r="CE14" s="17">
        <v>514</v>
      </c>
      <c r="CF14" s="10">
        <v>0</v>
      </c>
      <c r="CG14" s="10">
        <v>0</v>
      </c>
      <c r="CH14" s="17">
        <v>0</v>
      </c>
      <c r="CI14" s="17">
        <v>0</v>
      </c>
      <c r="CJ14" s="10">
        <v>0</v>
      </c>
      <c r="CK14" s="10">
        <v>0</v>
      </c>
      <c r="CL14" s="10">
        <v>14</v>
      </c>
      <c r="CM14" s="10">
        <v>28</v>
      </c>
      <c r="CN14" s="17">
        <v>28</v>
      </c>
      <c r="CO14" s="17">
        <v>28</v>
      </c>
      <c r="CP14" s="10">
        <v>4679</v>
      </c>
      <c r="CQ14" s="17">
        <v>284492</v>
      </c>
      <c r="CR14" s="10">
        <v>30</v>
      </c>
      <c r="CS14" s="17">
        <v>45</v>
      </c>
      <c r="CT14" s="10">
        <v>177</v>
      </c>
      <c r="CU14" s="17">
        <v>1334</v>
      </c>
      <c r="CV14" s="10">
        <v>196</v>
      </c>
      <c r="CW14" s="10">
        <v>183</v>
      </c>
      <c r="CX14" s="10">
        <v>52</v>
      </c>
      <c r="CY14" s="10">
        <f t="shared" si="0"/>
        <v>131</v>
      </c>
      <c r="CZ14" s="17">
        <v>1369</v>
      </c>
      <c r="DA14" s="10">
        <v>0</v>
      </c>
      <c r="DB14" s="10">
        <v>0</v>
      </c>
      <c r="DC14" s="10">
        <v>0</v>
      </c>
      <c r="DD14" s="10">
        <f t="shared" si="1"/>
        <v>0</v>
      </c>
      <c r="DE14" s="17">
        <v>0</v>
      </c>
      <c r="DF14" s="10">
        <v>14</v>
      </c>
      <c r="DG14" s="10">
        <v>7</v>
      </c>
      <c r="DH14" s="10">
        <v>0</v>
      </c>
      <c r="DI14" s="10">
        <f t="shared" si="2"/>
        <v>7</v>
      </c>
      <c r="DJ14" s="17">
        <v>28</v>
      </c>
      <c r="DK14" s="10">
        <v>0</v>
      </c>
      <c r="DL14" s="10">
        <v>0</v>
      </c>
      <c r="DM14" s="10">
        <v>0</v>
      </c>
      <c r="DN14" s="10">
        <f t="shared" si="3"/>
        <v>0</v>
      </c>
      <c r="DO14" s="17">
        <v>0</v>
      </c>
    </row>
    <row r="15" spans="1:119" x14ac:dyDescent="0.2">
      <c r="A15" s="10" t="s">
        <v>54</v>
      </c>
      <c r="B15" s="10">
        <v>0</v>
      </c>
      <c r="C15" s="10">
        <v>0</v>
      </c>
      <c r="D15" s="17">
        <v>0</v>
      </c>
      <c r="E15" s="17">
        <v>0</v>
      </c>
      <c r="F15" s="10">
        <v>0</v>
      </c>
      <c r="G15" s="10">
        <v>0</v>
      </c>
      <c r="H15" s="17">
        <v>0</v>
      </c>
      <c r="I15" s="17">
        <v>0</v>
      </c>
      <c r="J15" s="10">
        <v>1935</v>
      </c>
      <c r="K15" s="10">
        <v>1378340</v>
      </c>
      <c r="L15" s="17">
        <v>8815</v>
      </c>
      <c r="M15" s="17">
        <v>72234</v>
      </c>
      <c r="N15" s="10">
        <v>1248</v>
      </c>
      <c r="O15" s="10">
        <v>6963</v>
      </c>
      <c r="P15" s="17">
        <v>718</v>
      </c>
      <c r="Q15" s="17">
        <v>4942</v>
      </c>
      <c r="R15" s="10">
        <v>436</v>
      </c>
      <c r="S15" s="10">
        <v>5026</v>
      </c>
      <c r="T15" s="17">
        <v>345</v>
      </c>
      <c r="U15" s="17">
        <v>658</v>
      </c>
      <c r="V15" s="10">
        <v>1812</v>
      </c>
      <c r="W15" s="10">
        <v>6388</v>
      </c>
      <c r="X15" s="17">
        <v>4013</v>
      </c>
      <c r="Y15" s="17">
        <v>29143</v>
      </c>
      <c r="Z15" s="10">
        <v>8</v>
      </c>
      <c r="AA15" s="10">
        <v>8</v>
      </c>
      <c r="AB15" s="17">
        <v>0</v>
      </c>
      <c r="AC15" s="17">
        <v>0</v>
      </c>
      <c r="AD15" s="10">
        <v>466</v>
      </c>
      <c r="AE15" s="10">
        <v>895</v>
      </c>
      <c r="AF15" s="17">
        <v>174</v>
      </c>
      <c r="AG15" s="17">
        <v>14918</v>
      </c>
      <c r="AH15" s="21">
        <v>1551</v>
      </c>
      <c r="AI15" s="10">
        <v>8933</v>
      </c>
      <c r="AJ15" s="17">
        <v>3129</v>
      </c>
      <c r="AK15" s="17">
        <v>18562</v>
      </c>
      <c r="AL15" s="10">
        <v>1386</v>
      </c>
      <c r="AM15" s="10">
        <v>6349</v>
      </c>
      <c r="AN15" s="17">
        <v>1138</v>
      </c>
      <c r="AO15" s="17">
        <v>18824</v>
      </c>
      <c r="AP15" s="21">
        <v>464</v>
      </c>
      <c r="AQ15" s="21">
        <v>28862</v>
      </c>
      <c r="AR15" s="10">
        <v>1632</v>
      </c>
      <c r="AS15" s="10">
        <v>7583</v>
      </c>
      <c r="AT15" s="17">
        <v>1016</v>
      </c>
      <c r="AU15" s="17">
        <v>8943</v>
      </c>
      <c r="AV15" s="10">
        <v>854</v>
      </c>
      <c r="AW15" s="10">
        <v>4174</v>
      </c>
      <c r="AX15" s="17">
        <v>2799</v>
      </c>
      <c r="AY15" s="17">
        <v>17736</v>
      </c>
      <c r="AZ15" s="10">
        <v>321</v>
      </c>
      <c r="BA15" s="10">
        <v>502</v>
      </c>
      <c r="BB15" s="17">
        <v>284</v>
      </c>
      <c r="BC15" s="17">
        <v>3816</v>
      </c>
      <c r="BD15" s="10">
        <v>257</v>
      </c>
      <c r="BE15" s="10">
        <v>615</v>
      </c>
      <c r="BF15" s="17">
        <v>447</v>
      </c>
      <c r="BG15" s="17">
        <v>12074</v>
      </c>
      <c r="BH15" s="10">
        <v>43</v>
      </c>
      <c r="BI15" s="10">
        <v>95</v>
      </c>
      <c r="BJ15" s="17">
        <v>19</v>
      </c>
      <c r="BK15" s="17">
        <v>205</v>
      </c>
      <c r="BL15" s="10">
        <v>126</v>
      </c>
      <c r="BM15" s="10">
        <v>249</v>
      </c>
      <c r="BN15" s="17">
        <v>205</v>
      </c>
      <c r="BO15" s="17">
        <v>2964</v>
      </c>
      <c r="BP15" s="10">
        <v>133</v>
      </c>
      <c r="BQ15" s="10">
        <v>306</v>
      </c>
      <c r="BR15" s="17">
        <v>53</v>
      </c>
      <c r="BS15" s="17">
        <v>337</v>
      </c>
      <c r="BT15" s="10">
        <v>433</v>
      </c>
      <c r="BU15" s="10">
        <v>2551</v>
      </c>
      <c r="BV15" s="17">
        <v>2067</v>
      </c>
      <c r="BW15" s="17">
        <v>12001</v>
      </c>
      <c r="BX15" s="10">
        <v>76</v>
      </c>
      <c r="BY15" s="10">
        <v>392</v>
      </c>
      <c r="BZ15" s="17">
        <v>0</v>
      </c>
      <c r="CA15" s="17">
        <v>0</v>
      </c>
      <c r="CB15" s="10">
        <v>1</v>
      </c>
      <c r="CC15" s="10">
        <v>1</v>
      </c>
      <c r="CD15" s="17">
        <v>0</v>
      </c>
      <c r="CE15" s="17">
        <v>0</v>
      </c>
      <c r="CF15" s="10">
        <v>0</v>
      </c>
      <c r="CG15" s="10">
        <v>0</v>
      </c>
      <c r="CH15" s="17">
        <v>0</v>
      </c>
      <c r="CI15" s="17">
        <v>0</v>
      </c>
      <c r="CJ15" s="10">
        <v>53</v>
      </c>
      <c r="CK15" s="10">
        <v>89</v>
      </c>
      <c r="CL15" s="10">
        <v>0</v>
      </c>
      <c r="CM15" s="10">
        <v>0</v>
      </c>
      <c r="CN15" s="17">
        <v>0</v>
      </c>
      <c r="CO15" s="17">
        <v>0</v>
      </c>
      <c r="CP15" s="10">
        <v>3076</v>
      </c>
      <c r="CQ15" s="17">
        <v>233930</v>
      </c>
      <c r="CR15" s="10">
        <v>8</v>
      </c>
      <c r="CS15" s="17">
        <v>39</v>
      </c>
      <c r="CT15" s="10">
        <v>255</v>
      </c>
      <c r="CU15" s="17">
        <v>3434</v>
      </c>
      <c r="CV15" s="10">
        <v>516</v>
      </c>
      <c r="CW15" s="10">
        <v>696</v>
      </c>
      <c r="CX15" s="10">
        <v>13</v>
      </c>
      <c r="CY15" s="10">
        <f t="shared" si="0"/>
        <v>683</v>
      </c>
      <c r="CZ15" s="17">
        <v>7116</v>
      </c>
      <c r="DA15" s="10">
        <v>0</v>
      </c>
      <c r="DB15" s="10">
        <v>0</v>
      </c>
      <c r="DC15" s="10">
        <v>0</v>
      </c>
      <c r="DD15" s="10">
        <f t="shared" si="1"/>
        <v>0</v>
      </c>
      <c r="DE15" s="17">
        <v>0</v>
      </c>
      <c r="DF15" s="10">
        <v>0</v>
      </c>
      <c r="DG15" s="10">
        <v>0</v>
      </c>
      <c r="DH15" s="10">
        <v>0</v>
      </c>
      <c r="DI15" s="10">
        <f t="shared" si="2"/>
        <v>0</v>
      </c>
      <c r="DJ15" s="17">
        <v>0</v>
      </c>
      <c r="DK15" s="10">
        <v>8</v>
      </c>
      <c r="DL15" s="10">
        <v>4</v>
      </c>
      <c r="DM15" s="10">
        <v>0</v>
      </c>
      <c r="DN15" s="10">
        <f t="shared" si="3"/>
        <v>4</v>
      </c>
      <c r="DO15" s="17">
        <v>41</v>
      </c>
    </row>
    <row r="16" spans="1:119" x14ac:dyDescent="0.2">
      <c r="A16" s="10" t="s">
        <v>25</v>
      </c>
      <c r="B16" s="10">
        <v>770</v>
      </c>
      <c r="C16" s="10">
        <v>39424</v>
      </c>
      <c r="D16" s="17">
        <v>28433</v>
      </c>
      <c r="E16" s="17">
        <v>301613</v>
      </c>
      <c r="F16" s="10">
        <v>103</v>
      </c>
      <c r="G16" s="10">
        <v>217</v>
      </c>
      <c r="H16" s="17">
        <v>57</v>
      </c>
      <c r="I16" s="17">
        <v>1391</v>
      </c>
      <c r="J16" s="10">
        <v>0</v>
      </c>
      <c r="K16" s="10">
        <v>0</v>
      </c>
      <c r="L16" s="17">
        <v>0</v>
      </c>
      <c r="M16" s="17">
        <v>0</v>
      </c>
      <c r="N16" s="10">
        <v>0</v>
      </c>
      <c r="O16" s="10">
        <v>0</v>
      </c>
      <c r="P16" s="17">
        <v>0</v>
      </c>
      <c r="Q16" s="17">
        <v>0</v>
      </c>
      <c r="R16" s="10">
        <v>0</v>
      </c>
      <c r="S16" s="10">
        <v>0</v>
      </c>
      <c r="T16" s="17">
        <v>0</v>
      </c>
      <c r="U16" s="17">
        <v>0</v>
      </c>
      <c r="V16" s="10">
        <v>0</v>
      </c>
      <c r="W16" s="10">
        <v>0</v>
      </c>
      <c r="X16" s="17">
        <v>0</v>
      </c>
      <c r="Y16" s="17">
        <v>0</v>
      </c>
      <c r="Z16" s="10">
        <v>47</v>
      </c>
      <c r="AA16" s="10">
        <v>7870</v>
      </c>
      <c r="AB16" s="17">
        <v>31</v>
      </c>
      <c r="AC16" s="17">
        <v>31</v>
      </c>
      <c r="AD16" s="10">
        <v>0</v>
      </c>
      <c r="AE16" s="10">
        <v>0</v>
      </c>
      <c r="AF16" s="17">
        <v>0</v>
      </c>
      <c r="AG16" s="17">
        <v>0</v>
      </c>
      <c r="AH16" s="21">
        <v>0</v>
      </c>
      <c r="AI16" s="10">
        <v>0</v>
      </c>
      <c r="AJ16" s="17">
        <v>0</v>
      </c>
      <c r="AK16" s="17">
        <v>0</v>
      </c>
      <c r="AL16" s="10">
        <v>0</v>
      </c>
      <c r="AM16" s="10">
        <v>0</v>
      </c>
      <c r="AN16" s="17">
        <v>0</v>
      </c>
      <c r="AO16" s="17">
        <v>0</v>
      </c>
      <c r="AP16" s="21">
        <v>0</v>
      </c>
      <c r="AQ16" s="21">
        <v>0</v>
      </c>
      <c r="AR16" s="10">
        <v>0</v>
      </c>
      <c r="AS16" s="10">
        <v>0</v>
      </c>
      <c r="AT16" s="17">
        <v>0</v>
      </c>
      <c r="AU16" s="17">
        <v>0</v>
      </c>
      <c r="AV16" s="10">
        <v>0</v>
      </c>
      <c r="AW16" s="10">
        <v>0</v>
      </c>
      <c r="AX16" s="17">
        <v>0</v>
      </c>
      <c r="AY16" s="17">
        <v>0</v>
      </c>
      <c r="AZ16" s="10">
        <v>459</v>
      </c>
      <c r="BA16" s="10">
        <v>1123</v>
      </c>
      <c r="BB16" s="17">
        <v>650</v>
      </c>
      <c r="BC16" s="17">
        <v>12572</v>
      </c>
      <c r="BD16" s="10">
        <v>437</v>
      </c>
      <c r="BE16" s="10">
        <v>1796</v>
      </c>
      <c r="BF16" s="17">
        <v>1057</v>
      </c>
      <c r="BG16" s="17">
        <v>14759</v>
      </c>
      <c r="BH16" s="10">
        <v>192</v>
      </c>
      <c r="BI16" s="10">
        <v>345</v>
      </c>
      <c r="BJ16" s="17">
        <v>159</v>
      </c>
      <c r="BK16" s="17">
        <v>3319</v>
      </c>
      <c r="BL16" s="10">
        <v>182</v>
      </c>
      <c r="BM16" s="10">
        <v>394</v>
      </c>
      <c r="BN16" s="17">
        <v>247</v>
      </c>
      <c r="BO16" s="17">
        <v>6808</v>
      </c>
      <c r="BP16" s="10">
        <v>12</v>
      </c>
      <c r="BQ16" s="10">
        <v>44</v>
      </c>
      <c r="BR16" s="17">
        <v>6</v>
      </c>
      <c r="BS16" s="17">
        <v>94</v>
      </c>
      <c r="BT16" s="10">
        <v>0</v>
      </c>
      <c r="BU16" s="10">
        <v>0</v>
      </c>
      <c r="BV16" s="17">
        <v>0</v>
      </c>
      <c r="BW16" s="17">
        <v>0</v>
      </c>
      <c r="BX16" s="10">
        <v>352</v>
      </c>
      <c r="BY16" s="10">
        <v>914</v>
      </c>
      <c r="BZ16" s="17">
        <v>373</v>
      </c>
      <c r="CA16" s="17">
        <v>5699</v>
      </c>
      <c r="CB16" s="10">
        <v>81</v>
      </c>
      <c r="CC16" s="10">
        <v>127</v>
      </c>
      <c r="CD16" s="17">
        <v>6</v>
      </c>
      <c r="CE16" s="17">
        <v>6</v>
      </c>
      <c r="CF16" s="10">
        <v>6</v>
      </c>
      <c r="CG16" s="10">
        <v>13</v>
      </c>
      <c r="CH16" s="17">
        <v>0</v>
      </c>
      <c r="CI16" s="17">
        <v>0</v>
      </c>
      <c r="CJ16" s="10">
        <v>0</v>
      </c>
      <c r="CK16" s="10">
        <v>0</v>
      </c>
      <c r="CL16" s="10">
        <v>31</v>
      </c>
      <c r="CM16" s="10">
        <v>63</v>
      </c>
      <c r="CN16" s="17">
        <v>7</v>
      </c>
      <c r="CO16" s="17">
        <v>7</v>
      </c>
      <c r="CP16" s="10">
        <v>0</v>
      </c>
      <c r="CQ16" s="17">
        <v>0</v>
      </c>
      <c r="CR16" s="10">
        <v>67</v>
      </c>
      <c r="CS16" s="17">
        <v>168</v>
      </c>
      <c r="CT16" s="10">
        <v>0</v>
      </c>
      <c r="CU16" s="17">
        <v>0</v>
      </c>
      <c r="CV16" s="10">
        <v>0</v>
      </c>
      <c r="CW16" s="10">
        <v>0</v>
      </c>
      <c r="CX16" s="10">
        <v>0</v>
      </c>
      <c r="CY16" s="10">
        <f t="shared" si="0"/>
        <v>0</v>
      </c>
      <c r="CZ16" s="17">
        <v>0</v>
      </c>
      <c r="DA16" s="10">
        <v>0</v>
      </c>
      <c r="DB16" s="10">
        <v>0</v>
      </c>
      <c r="DC16" s="10">
        <v>0</v>
      </c>
      <c r="DD16" s="10">
        <f t="shared" si="1"/>
        <v>0</v>
      </c>
      <c r="DE16" s="17">
        <v>0</v>
      </c>
      <c r="DF16" s="10">
        <v>29</v>
      </c>
      <c r="DG16" s="10">
        <v>30</v>
      </c>
      <c r="DH16" s="10">
        <v>0</v>
      </c>
      <c r="DI16" s="10">
        <f t="shared" si="2"/>
        <v>30</v>
      </c>
      <c r="DJ16" s="17">
        <v>441</v>
      </c>
      <c r="DK16" s="10">
        <v>25</v>
      </c>
      <c r="DL16" s="10">
        <v>2</v>
      </c>
      <c r="DM16" s="10">
        <v>1</v>
      </c>
      <c r="DN16" s="10">
        <f t="shared" si="3"/>
        <v>1</v>
      </c>
      <c r="DO16" s="17">
        <v>25</v>
      </c>
    </row>
    <row r="17" spans="1:119" x14ac:dyDescent="0.2">
      <c r="A17" s="10" t="s">
        <v>26</v>
      </c>
      <c r="B17" s="10">
        <v>263</v>
      </c>
      <c r="C17" s="10">
        <v>1710</v>
      </c>
      <c r="D17" s="17">
        <v>470</v>
      </c>
      <c r="E17" s="17">
        <v>3194</v>
      </c>
      <c r="F17" s="10">
        <v>31</v>
      </c>
      <c r="G17" s="10">
        <v>70</v>
      </c>
      <c r="H17" s="17">
        <v>59</v>
      </c>
      <c r="I17" s="17">
        <v>859</v>
      </c>
      <c r="J17" s="10">
        <v>0</v>
      </c>
      <c r="K17" s="10">
        <v>0</v>
      </c>
      <c r="L17" s="17">
        <v>0</v>
      </c>
      <c r="M17" s="17">
        <v>0</v>
      </c>
      <c r="N17" s="10">
        <v>987</v>
      </c>
      <c r="O17" s="10">
        <v>12949</v>
      </c>
      <c r="P17" s="17">
        <v>1448</v>
      </c>
      <c r="Q17" s="17">
        <v>11780</v>
      </c>
      <c r="R17" s="10">
        <v>54</v>
      </c>
      <c r="S17" s="10">
        <v>155</v>
      </c>
      <c r="T17" s="17">
        <v>89</v>
      </c>
      <c r="U17" s="17">
        <v>513</v>
      </c>
      <c r="V17" s="10">
        <v>444</v>
      </c>
      <c r="W17" s="10">
        <v>1301</v>
      </c>
      <c r="X17" s="17">
        <v>1125</v>
      </c>
      <c r="Y17" s="17">
        <v>14549</v>
      </c>
      <c r="Z17" s="10">
        <v>147</v>
      </c>
      <c r="AA17" s="10">
        <v>55382</v>
      </c>
      <c r="AB17" s="17">
        <v>10134</v>
      </c>
      <c r="AC17" s="17">
        <v>1850</v>
      </c>
      <c r="AD17" s="10">
        <v>9</v>
      </c>
      <c r="AE17" s="10">
        <v>26</v>
      </c>
      <c r="AF17" s="17">
        <v>26</v>
      </c>
      <c r="AG17" s="17">
        <v>4300</v>
      </c>
      <c r="AH17" s="21">
        <v>128</v>
      </c>
      <c r="AI17" s="10">
        <v>1129</v>
      </c>
      <c r="AJ17" s="17">
        <v>119</v>
      </c>
      <c r="AK17" s="17">
        <v>360</v>
      </c>
      <c r="AL17" s="10">
        <v>0</v>
      </c>
      <c r="AM17" s="10">
        <v>0</v>
      </c>
      <c r="AN17" s="17">
        <v>0</v>
      </c>
      <c r="AO17" s="17">
        <v>0</v>
      </c>
      <c r="AP17" s="21">
        <v>386</v>
      </c>
      <c r="AQ17" s="21">
        <v>2965</v>
      </c>
      <c r="AR17" s="10">
        <v>657</v>
      </c>
      <c r="AS17" s="10">
        <v>5254</v>
      </c>
      <c r="AT17" s="17">
        <v>2201</v>
      </c>
      <c r="AU17" s="17">
        <v>27345</v>
      </c>
      <c r="AV17" s="10">
        <v>61</v>
      </c>
      <c r="AW17" s="10">
        <v>152</v>
      </c>
      <c r="AX17" s="17">
        <v>123</v>
      </c>
      <c r="AY17" s="17">
        <v>1484</v>
      </c>
      <c r="AZ17" s="10">
        <v>762</v>
      </c>
      <c r="BA17" s="10">
        <v>2024</v>
      </c>
      <c r="BB17" s="17">
        <v>1162</v>
      </c>
      <c r="BC17" s="17">
        <v>17771</v>
      </c>
      <c r="BD17" s="10">
        <v>1460</v>
      </c>
      <c r="BE17" s="10">
        <v>6025</v>
      </c>
      <c r="BF17" s="17">
        <v>4390</v>
      </c>
      <c r="BG17" s="17">
        <v>60228</v>
      </c>
      <c r="BH17" s="10">
        <v>165</v>
      </c>
      <c r="BI17" s="10">
        <v>322</v>
      </c>
      <c r="BJ17" s="17">
        <v>186</v>
      </c>
      <c r="BK17" s="17">
        <v>3614</v>
      </c>
      <c r="BL17" s="10">
        <v>252</v>
      </c>
      <c r="BM17" s="10">
        <v>481</v>
      </c>
      <c r="BN17" s="17">
        <v>314</v>
      </c>
      <c r="BO17" s="17">
        <v>10049</v>
      </c>
      <c r="BP17" s="10">
        <v>94</v>
      </c>
      <c r="BQ17" s="10">
        <v>208</v>
      </c>
      <c r="BR17" s="17">
        <v>189</v>
      </c>
      <c r="BS17" s="17">
        <v>969</v>
      </c>
      <c r="BT17" s="10">
        <v>344</v>
      </c>
      <c r="BU17" s="10">
        <v>634</v>
      </c>
      <c r="BV17" s="17">
        <v>597</v>
      </c>
      <c r="BW17" s="17">
        <v>2601</v>
      </c>
      <c r="BX17" s="10">
        <v>638</v>
      </c>
      <c r="BY17" s="10">
        <v>2326</v>
      </c>
      <c r="BZ17" s="17">
        <v>1733</v>
      </c>
      <c r="CA17" s="17">
        <v>13142</v>
      </c>
      <c r="CB17" s="10">
        <v>12</v>
      </c>
      <c r="CC17" s="10">
        <v>80</v>
      </c>
      <c r="CD17" s="17">
        <v>0</v>
      </c>
      <c r="CE17" s="17">
        <v>0</v>
      </c>
      <c r="CF17" s="10">
        <v>0</v>
      </c>
      <c r="CG17" s="10">
        <v>0</v>
      </c>
      <c r="CH17" s="17">
        <v>0</v>
      </c>
      <c r="CI17" s="17">
        <v>0</v>
      </c>
      <c r="CJ17" s="10">
        <v>0</v>
      </c>
      <c r="CK17" s="10">
        <v>0</v>
      </c>
      <c r="CL17" s="10">
        <v>0</v>
      </c>
      <c r="CM17" s="10">
        <v>0</v>
      </c>
      <c r="CN17" s="17">
        <v>0</v>
      </c>
      <c r="CO17" s="17">
        <v>0</v>
      </c>
      <c r="CP17" s="10">
        <v>436</v>
      </c>
      <c r="CQ17" s="17">
        <v>30354</v>
      </c>
      <c r="CR17" s="10">
        <v>56</v>
      </c>
      <c r="CS17" s="17">
        <v>553</v>
      </c>
      <c r="CT17" s="10">
        <v>21</v>
      </c>
      <c r="CU17" s="17">
        <v>318</v>
      </c>
      <c r="CV17" s="10">
        <v>21</v>
      </c>
      <c r="CW17" s="10">
        <v>462</v>
      </c>
      <c r="CX17" s="10">
        <v>0</v>
      </c>
      <c r="CY17" s="10">
        <f t="shared" si="0"/>
        <v>462</v>
      </c>
      <c r="CZ17" s="17">
        <v>2460</v>
      </c>
      <c r="DA17" s="10">
        <v>82</v>
      </c>
      <c r="DB17" s="10">
        <v>310</v>
      </c>
      <c r="DC17" s="10">
        <v>0</v>
      </c>
      <c r="DD17" s="10">
        <f t="shared" si="1"/>
        <v>310</v>
      </c>
      <c r="DE17" s="17">
        <v>6273</v>
      </c>
      <c r="DF17" s="10">
        <v>0</v>
      </c>
      <c r="DG17" s="10">
        <v>0</v>
      </c>
      <c r="DH17" s="10">
        <v>0</v>
      </c>
      <c r="DI17" s="10">
        <f t="shared" si="2"/>
        <v>0</v>
      </c>
      <c r="DJ17" s="17">
        <v>0</v>
      </c>
      <c r="DK17" s="10">
        <v>20</v>
      </c>
      <c r="DL17" s="10">
        <v>10</v>
      </c>
      <c r="DM17" s="10">
        <v>0</v>
      </c>
      <c r="DN17" s="10">
        <f t="shared" si="3"/>
        <v>10</v>
      </c>
      <c r="DO17" s="17">
        <v>140</v>
      </c>
    </row>
    <row r="18" spans="1:119" x14ac:dyDescent="0.2">
      <c r="A18" s="10" t="s">
        <v>27</v>
      </c>
      <c r="B18" s="10">
        <v>262</v>
      </c>
      <c r="C18" s="10">
        <v>1594</v>
      </c>
      <c r="D18" s="17">
        <v>1104</v>
      </c>
      <c r="E18" s="17">
        <v>10399</v>
      </c>
      <c r="F18" s="10">
        <v>0</v>
      </c>
      <c r="G18" s="10">
        <v>0</v>
      </c>
      <c r="H18" s="17">
        <v>0</v>
      </c>
      <c r="I18" s="17">
        <v>0</v>
      </c>
      <c r="J18" s="10">
        <v>0</v>
      </c>
      <c r="K18" s="10">
        <v>0</v>
      </c>
      <c r="L18" s="17">
        <v>0</v>
      </c>
      <c r="M18" s="17">
        <v>0</v>
      </c>
      <c r="N18" s="10">
        <v>143</v>
      </c>
      <c r="O18" s="10">
        <v>666</v>
      </c>
      <c r="P18" s="17">
        <v>203</v>
      </c>
      <c r="Q18" s="17">
        <v>1930</v>
      </c>
      <c r="R18" s="10">
        <v>36</v>
      </c>
      <c r="S18" s="10">
        <v>150</v>
      </c>
      <c r="T18" s="17">
        <v>25</v>
      </c>
      <c r="U18" s="17">
        <v>62</v>
      </c>
      <c r="V18" s="10">
        <v>114</v>
      </c>
      <c r="W18" s="10">
        <v>278</v>
      </c>
      <c r="X18" s="17">
        <v>211</v>
      </c>
      <c r="Y18" s="17">
        <v>3932</v>
      </c>
      <c r="Z18" s="10">
        <v>41</v>
      </c>
      <c r="AA18" s="10">
        <v>9663</v>
      </c>
      <c r="AB18" s="17">
        <v>3279</v>
      </c>
      <c r="AC18" s="17">
        <v>3523</v>
      </c>
      <c r="AD18" s="10">
        <v>6</v>
      </c>
      <c r="AE18" s="10">
        <v>12</v>
      </c>
      <c r="AF18" s="17">
        <v>12</v>
      </c>
      <c r="AG18" s="17">
        <v>176</v>
      </c>
      <c r="AH18" s="21">
        <v>18</v>
      </c>
      <c r="AI18" s="10">
        <v>42</v>
      </c>
      <c r="AJ18" s="17">
        <v>24</v>
      </c>
      <c r="AK18" s="17">
        <v>244</v>
      </c>
      <c r="AL18" s="10">
        <v>0</v>
      </c>
      <c r="AM18" s="10">
        <v>0</v>
      </c>
      <c r="AN18" s="17">
        <v>0</v>
      </c>
      <c r="AO18" s="17">
        <v>0</v>
      </c>
      <c r="AP18" s="21">
        <v>241</v>
      </c>
      <c r="AQ18" s="21">
        <v>3663</v>
      </c>
      <c r="AR18" s="10">
        <v>286</v>
      </c>
      <c r="AS18" s="10">
        <v>1489</v>
      </c>
      <c r="AT18" s="17">
        <v>623</v>
      </c>
      <c r="AU18" s="17">
        <v>10191</v>
      </c>
      <c r="AV18" s="10">
        <v>36</v>
      </c>
      <c r="AW18" s="10">
        <v>61</v>
      </c>
      <c r="AX18" s="17">
        <v>43</v>
      </c>
      <c r="AY18" s="17">
        <v>1038</v>
      </c>
      <c r="AZ18" s="10">
        <v>362</v>
      </c>
      <c r="BA18" s="10">
        <v>739</v>
      </c>
      <c r="BB18" s="17">
        <v>396</v>
      </c>
      <c r="BC18" s="17">
        <v>10489</v>
      </c>
      <c r="BD18" s="10">
        <v>426</v>
      </c>
      <c r="BE18" s="10">
        <v>1398</v>
      </c>
      <c r="BF18" s="17">
        <v>969</v>
      </c>
      <c r="BG18" s="17">
        <v>17202</v>
      </c>
      <c r="BH18" s="10">
        <v>41</v>
      </c>
      <c r="BI18" s="10">
        <v>71</v>
      </c>
      <c r="BJ18" s="17">
        <v>65</v>
      </c>
      <c r="BK18" s="17">
        <v>1437</v>
      </c>
      <c r="BL18" s="10">
        <v>138</v>
      </c>
      <c r="BM18" s="10">
        <v>204</v>
      </c>
      <c r="BN18" s="17">
        <v>116</v>
      </c>
      <c r="BO18" s="17">
        <v>4277</v>
      </c>
      <c r="BP18" s="10">
        <v>82</v>
      </c>
      <c r="BQ18" s="10">
        <v>168</v>
      </c>
      <c r="BR18" s="17">
        <v>133</v>
      </c>
      <c r="BS18" s="17">
        <v>1013</v>
      </c>
      <c r="BT18" s="10">
        <v>126</v>
      </c>
      <c r="BU18" s="10">
        <v>180</v>
      </c>
      <c r="BV18" s="17">
        <v>131</v>
      </c>
      <c r="BW18" s="17">
        <v>1006</v>
      </c>
      <c r="BX18" s="10">
        <v>196</v>
      </c>
      <c r="BY18" s="10">
        <v>429</v>
      </c>
      <c r="BZ18" s="17">
        <v>206</v>
      </c>
      <c r="CA18" s="17">
        <v>3149</v>
      </c>
      <c r="CB18" s="10">
        <v>12</v>
      </c>
      <c r="CC18" s="10">
        <v>18</v>
      </c>
      <c r="CD18" s="17">
        <v>6</v>
      </c>
      <c r="CE18" s="17">
        <v>59</v>
      </c>
      <c r="CF18" s="10">
        <v>0</v>
      </c>
      <c r="CG18" s="10">
        <v>0</v>
      </c>
      <c r="CH18" s="17">
        <v>0</v>
      </c>
      <c r="CI18" s="17">
        <v>0</v>
      </c>
      <c r="CJ18" s="10">
        <v>0</v>
      </c>
      <c r="CK18" s="10">
        <v>0</v>
      </c>
      <c r="CL18" s="10">
        <v>0</v>
      </c>
      <c r="CM18" s="10">
        <v>0</v>
      </c>
      <c r="CN18" s="17">
        <v>0</v>
      </c>
      <c r="CO18" s="17">
        <v>0</v>
      </c>
      <c r="CP18" s="10">
        <v>269</v>
      </c>
      <c r="CQ18" s="17">
        <v>10683</v>
      </c>
      <c r="CR18" s="10">
        <v>6</v>
      </c>
      <c r="CS18" s="17">
        <v>6</v>
      </c>
      <c r="CT18" s="10">
        <v>0</v>
      </c>
      <c r="CU18" s="17">
        <v>0</v>
      </c>
      <c r="CV18" s="10">
        <v>23</v>
      </c>
      <c r="CW18" s="10">
        <v>90</v>
      </c>
      <c r="CX18" s="10">
        <v>0</v>
      </c>
      <c r="CY18" s="10">
        <f t="shared" si="0"/>
        <v>90</v>
      </c>
      <c r="CZ18" s="17">
        <v>891</v>
      </c>
      <c r="DA18" s="10">
        <v>12</v>
      </c>
      <c r="DB18" s="10">
        <v>14</v>
      </c>
      <c r="DC18" s="10">
        <v>0</v>
      </c>
      <c r="DD18" s="10">
        <f t="shared" si="1"/>
        <v>14</v>
      </c>
      <c r="DE18" s="17">
        <v>166</v>
      </c>
      <c r="DF18" s="10">
        <v>0</v>
      </c>
      <c r="DG18" s="10">
        <v>0</v>
      </c>
      <c r="DH18" s="10">
        <v>0</v>
      </c>
      <c r="DI18" s="10">
        <f t="shared" si="2"/>
        <v>0</v>
      </c>
      <c r="DJ18" s="17">
        <v>0</v>
      </c>
      <c r="DK18" s="10">
        <v>0</v>
      </c>
      <c r="DL18" s="10">
        <v>0</v>
      </c>
      <c r="DM18" s="10">
        <v>0</v>
      </c>
      <c r="DN18" s="10">
        <f t="shared" si="3"/>
        <v>0</v>
      </c>
      <c r="DO18" s="17">
        <v>0</v>
      </c>
    </row>
    <row r="19" spans="1:119" x14ac:dyDescent="0.2">
      <c r="A19" s="10" t="s">
        <v>28</v>
      </c>
      <c r="B19" s="10">
        <v>31</v>
      </c>
      <c r="C19" s="10">
        <v>36</v>
      </c>
      <c r="D19" s="17">
        <v>5</v>
      </c>
      <c r="E19" s="17">
        <v>21</v>
      </c>
      <c r="F19" s="10">
        <v>0</v>
      </c>
      <c r="G19" s="10">
        <v>0</v>
      </c>
      <c r="H19" s="17">
        <v>0</v>
      </c>
      <c r="I19" s="17">
        <v>0</v>
      </c>
      <c r="J19" s="10">
        <v>0</v>
      </c>
      <c r="K19" s="10">
        <v>0</v>
      </c>
      <c r="L19" s="17">
        <v>0</v>
      </c>
      <c r="M19" s="17">
        <v>0</v>
      </c>
      <c r="N19" s="10">
        <v>221</v>
      </c>
      <c r="O19" s="10">
        <v>2388</v>
      </c>
      <c r="P19" s="17">
        <v>80</v>
      </c>
      <c r="Q19" s="17">
        <v>1056</v>
      </c>
      <c r="R19" s="10">
        <v>15</v>
      </c>
      <c r="S19" s="10">
        <v>55</v>
      </c>
      <c r="T19" s="17">
        <v>10</v>
      </c>
      <c r="U19" s="17">
        <v>15</v>
      </c>
      <c r="V19" s="10">
        <v>121</v>
      </c>
      <c r="W19" s="10">
        <v>454</v>
      </c>
      <c r="X19" s="17">
        <v>203</v>
      </c>
      <c r="Y19" s="17">
        <v>1736</v>
      </c>
      <c r="Z19" s="10">
        <v>46</v>
      </c>
      <c r="AA19" s="10">
        <v>1382</v>
      </c>
      <c r="AB19" s="17">
        <v>374</v>
      </c>
      <c r="AC19" s="17">
        <v>72</v>
      </c>
      <c r="AD19" s="10">
        <v>17</v>
      </c>
      <c r="AE19" s="10">
        <v>22</v>
      </c>
      <c r="AF19" s="17">
        <v>22</v>
      </c>
      <c r="AG19" s="17">
        <v>1710</v>
      </c>
      <c r="AH19" s="21">
        <v>158</v>
      </c>
      <c r="AI19" s="10">
        <v>905</v>
      </c>
      <c r="AJ19" s="17">
        <v>6</v>
      </c>
      <c r="AK19" s="17">
        <v>97</v>
      </c>
      <c r="AL19" s="10">
        <v>5</v>
      </c>
      <c r="AM19" s="10">
        <v>10</v>
      </c>
      <c r="AN19" s="17">
        <v>0</v>
      </c>
      <c r="AO19" s="17">
        <v>0</v>
      </c>
      <c r="AP19" s="21">
        <v>187</v>
      </c>
      <c r="AQ19" s="21">
        <v>5121</v>
      </c>
      <c r="AR19" s="10">
        <v>119</v>
      </c>
      <c r="AS19" s="10">
        <v>620</v>
      </c>
      <c r="AT19" s="17">
        <v>195</v>
      </c>
      <c r="AU19" s="17">
        <v>1751</v>
      </c>
      <c r="AV19" s="10">
        <v>15</v>
      </c>
      <c r="AW19" s="10">
        <v>26</v>
      </c>
      <c r="AX19" s="17">
        <v>0</v>
      </c>
      <c r="AY19" s="17">
        <v>0</v>
      </c>
      <c r="AZ19" s="10">
        <v>390</v>
      </c>
      <c r="BA19" s="10">
        <v>941</v>
      </c>
      <c r="BB19" s="17">
        <v>507</v>
      </c>
      <c r="BC19" s="17">
        <v>4106</v>
      </c>
      <c r="BD19" s="10">
        <v>268</v>
      </c>
      <c r="BE19" s="10">
        <v>739</v>
      </c>
      <c r="BF19" s="17">
        <v>343</v>
      </c>
      <c r="BG19" s="17">
        <v>5870</v>
      </c>
      <c r="BH19" s="10">
        <v>154</v>
      </c>
      <c r="BI19" s="10">
        <v>290</v>
      </c>
      <c r="BJ19" s="17">
        <v>108</v>
      </c>
      <c r="BK19" s="17">
        <v>2695</v>
      </c>
      <c r="BL19" s="10">
        <v>168</v>
      </c>
      <c r="BM19" s="10">
        <v>286</v>
      </c>
      <c r="BN19" s="17">
        <v>189</v>
      </c>
      <c r="BO19" s="17">
        <v>3379</v>
      </c>
      <c r="BP19" s="10">
        <v>53</v>
      </c>
      <c r="BQ19" s="10">
        <v>112</v>
      </c>
      <c r="BR19" s="17">
        <v>44</v>
      </c>
      <c r="BS19" s="17">
        <v>698</v>
      </c>
      <c r="BT19" s="10">
        <v>446</v>
      </c>
      <c r="BU19" s="10">
        <v>1319</v>
      </c>
      <c r="BV19" s="17">
        <v>569</v>
      </c>
      <c r="BW19" s="17">
        <v>3066</v>
      </c>
      <c r="BX19" s="10">
        <v>174</v>
      </c>
      <c r="BY19" s="10">
        <v>826</v>
      </c>
      <c r="BZ19" s="17">
        <v>21</v>
      </c>
      <c r="CA19" s="17">
        <v>67</v>
      </c>
      <c r="CB19" s="10">
        <v>47</v>
      </c>
      <c r="CC19" s="10">
        <v>258</v>
      </c>
      <c r="CD19" s="17">
        <v>2</v>
      </c>
      <c r="CE19" s="17">
        <v>15</v>
      </c>
      <c r="CF19" s="10">
        <v>0</v>
      </c>
      <c r="CG19" s="10">
        <v>0</v>
      </c>
      <c r="CH19" s="17">
        <v>0</v>
      </c>
      <c r="CI19" s="17">
        <v>0</v>
      </c>
      <c r="CJ19" s="10">
        <v>54</v>
      </c>
      <c r="CK19" s="10">
        <v>476</v>
      </c>
      <c r="CL19" s="10">
        <v>0</v>
      </c>
      <c r="CM19" s="10">
        <v>0</v>
      </c>
      <c r="CN19" s="17">
        <v>0</v>
      </c>
      <c r="CO19" s="17">
        <v>0</v>
      </c>
      <c r="CP19" s="10">
        <v>192</v>
      </c>
      <c r="CQ19" s="17">
        <v>6933</v>
      </c>
      <c r="CR19" s="10">
        <v>0</v>
      </c>
      <c r="CS19" s="17">
        <v>0</v>
      </c>
      <c r="CT19" s="10">
        <v>11</v>
      </c>
      <c r="CU19" s="17">
        <v>45</v>
      </c>
      <c r="CV19" s="10">
        <v>0</v>
      </c>
      <c r="CW19" s="10">
        <v>0</v>
      </c>
      <c r="CX19" s="10">
        <v>0</v>
      </c>
      <c r="CY19" s="10">
        <f t="shared" si="0"/>
        <v>0</v>
      </c>
      <c r="CZ19" s="17">
        <v>0</v>
      </c>
      <c r="DA19" s="10">
        <v>5</v>
      </c>
      <c r="DB19" s="10">
        <v>15</v>
      </c>
      <c r="DC19" s="10">
        <v>0</v>
      </c>
      <c r="DD19" s="10">
        <f t="shared" si="1"/>
        <v>15</v>
      </c>
      <c r="DE19" s="17">
        <v>150</v>
      </c>
      <c r="DF19" s="10">
        <v>0</v>
      </c>
      <c r="DG19" s="10">
        <v>0</v>
      </c>
      <c r="DH19" s="10">
        <v>0</v>
      </c>
      <c r="DI19" s="10">
        <f t="shared" si="2"/>
        <v>0</v>
      </c>
      <c r="DJ19" s="17">
        <v>0</v>
      </c>
      <c r="DK19" s="10">
        <v>0</v>
      </c>
      <c r="DL19" s="10">
        <v>0</v>
      </c>
      <c r="DM19" s="10">
        <v>0</v>
      </c>
      <c r="DN19" s="10">
        <f t="shared" si="3"/>
        <v>0</v>
      </c>
      <c r="DO19" s="17">
        <v>0</v>
      </c>
    </row>
    <row r="20" spans="1:119" x14ac:dyDescent="0.2">
      <c r="A20" s="10" t="s">
        <v>29</v>
      </c>
      <c r="B20" s="10">
        <v>123</v>
      </c>
      <c r="C20" s="10">
        <v>567</v>
      </c>
      <c r="D20" s="17">
        <v>36</v>
      </c>
      <c r="E20" s="17">
        <v>191</v>
      </c>
      <c r="F20" s="10">
        <v>9</v>
      </c>
      <c r="G20" s="10">
        <v>12</v>
      </c>
      <c r="H20" s="17">
        <v>9</v>
      </c>
      <c r="I20" s="17">
        <v>116</v>
      </c>
      <c r="J20" s="10">
        <v>151</v>
      </c>
      <c r="K20" s="10">
        <v>27191</v>
      </c>
      <c r="L20" s="17">
        <v>1920</v>
      </c>
      <c r="M20" s="17">
        <v>13071</v>
      </c>
      <c r="N20" s="10">
        <v>1825</v>
      </c>
      <c r="O20" s="10">
        <v>20676</v>
      </c>
      <c r="P20" s="17">
        <v>2954</v>
      </c>
      <c r="Q20" s="17">
        <v>49343</v>
      </c>
      <c r="R20" s="10">
        <v>211</v>
      </c>
      <c r="S20" s="10">
        <v>1308</v>
      </c>
      <c r="T20" s="17">
        <v>248</v>
      </c>
      <c r="U20" s="17">
        <v>604</v>
      </c>
      <c r="V20" s="10">
        <v>1514</v>
      </c>
      <c r="W20" s="10">
        <v>6060</v>
      </c>
      <c r="X20" s="17">
        <v>4316</v>
      </c>
      <c r="Y20" s="17">
        <v>58034</v>
      </c>
      <c r="Z20" s="10">
        <v>67</v>
      </c>
      <c r="AA20" s="10">
        <v>4409</v>
      </c>
      <c r="AB20" s="17">
        <v>10</v>
      </c>
      <c r="AC20" s="17">
        <v>40</v>
      </c>
      <c r="AD20" s="10">
        <v>256</v>
      </c>
      <c r="AE20" s="10">
        <v>405</v>
      </c>
      <c r="AF20" s="17">
        <v>93</v>
      </c>
      <c r="AG20" s="17">
        <v>9584</v>
      </c>
      <c r="AH20" s="21">
        <v>1144</v>
      </c>
      <c r="AI20" s="10">
        <v>12870</v>
      </c>
      <c r="AJ20" s="17">
        <v>1724</v>
      </c>
      <c r="AK20" s="17">
        <v>6932</v>
      </c>
      <c r="AL20" s="10">
        <v>419</v>
      </c>
      <c r="AM20" s="10">
        <v>2244</v>
      </c>
      <c r="AN20" s="17">
        <v>576</v>
      </c>
      <c r="AO20" s="17">
        <v>4479</v>
      </c>
      <c r="AP20" s="21">
        <v>1457</v>
      </c>
      <c r="AQ20" s="21">
        <v>117586</v>
      </c>
      <c r="AR20" s="10">
        <v>1201</v>
      </c>
      <c r="AS20" s="10">
        <v>9907</v>
      </c>
      <c r="AT20" s="17">
        <v>3151</v>
      </c>
      <c r="AU20" s="17">
        <v>41787</v>
      </c>
      <c r="AV20" s="10">
        <v>652</v>
      </c>
      <c r="AW20" s="10">
        <v>2863</v>
      </c>
      <c r="AX20" s="17">
        <v>1754</v>
      </c>
      <c r="AY20" s="17">
        <v>18888</v>
      </c>
      <c r="AZ20" s="10">
        <v>959</v>
      </c>
      <c r="BA20" s="10">
        <v>2173</v>
      </c>
      <c r="BB20" s="17">
        <v>1147</v>
      </c>
      <c r="BC20" s="17">
        <v>24248</v>
      </c>
      <c r="BD20" s="10">
        <v>833</v>
      </c>
      <c r="BE20" s="10">
        <v>1683</v>
      </c>
      <c r="BF20" s="17">
        <v>1089</v>
      </c>
      <c r="BG20" s="17">
        <v>58264</v>
      </c>
      <c r="BH20" s="10">
        <v>106</v>
      </c>
      <c r="BI20" s="10">
        <v>287</v>
      </c>
      <c r="BJ20" s="17">
        <v>121</v>
      </c>
      <c r="BK20" s="17">
        <v>555</v>
      </c>
      <c r="BL20" s="10">
        <v>495</v>
      </c>
      <c r="BM20" s="10">
        <v>985</v>
      </c>
      <c r="BN20" s="17">
        <v>447</v>
      </c>
      <c r="BO20" s="17">
        <v>14163</v>
      </c>
      <c r="BP20" s="10">
        <v>724</v>
      </c>
      <c r="BQ20" s="10">
        <v>2681</v>
      </c>
      <c r="BR20" s="17">
        <v>827</v>
      </c>
      <c r="BS20" s="17">
        <v>4201</v>
      </c>
      <c r="BT20" s="10">
        <v>1083</v>
      </c>
      <c r="BU20" s="10">
        <v>4333</v>
      </c>
      <c r="BV20" s="17">
        <v>3186</v>
      </c>
      <c r="BW20" s="17">
        <v>11817</v>
      </c>
      <c r="BX20" s="10">
        <v>214</v>
      </c>
      <c r="BY20" s="10">
        <v>1103</v>
      </c>
      <c r="BZ20" s="17">
        <v>38</v>
      </c>
      <c r="CA20" s="17">
        <v>214</v>
      </c>
      <c r="CB20" s="10">
        <v>56</v>
      </c>
      <c r="CC20" s="10">
        <v>100</v>
      </c>
      <c r="CD20" s="17">
        <v>0</v>
      </c>
      <c r="CE20" s="17">
        <v>0</v>
      </c>
      <c r="CF20" s="10">
        <v>2</v>
      </c>
      <c r="CG20" s="10">
        <v>4</v>
      </c>
      <c r="CH20" s="17">
        <v>0</v>
      </c>
      <c r="CI20" s="17">
        <v>0</v>
      </c>
      <c r="CJ20" s="10">
        <v>11</v>
      </c>
      <c r="CK20" s="10">
        <v>50</v>
      </c>
      <c r="CL20" s="10">
        <v>3</v>
      </c>
      <c r="CM20" s="10">
        <v>13</v>
      </c>
      <c r="CN20" s="17">
        <v>0</v>
      </c>
      <c r="CO20" s="17">
        <v>0</v>
      </c>
      <c r="CP20" s="10">
        <v>1972</v>
      </c>
      <c r="CQ20" s="17">
        <v>257387</v>
      </c>
      <c r="CR20" s="10">
        <v>30</v>
      </c>
      <c r="CS20" s="17">
        <v>1163</v>
      </c>
      <c r="CT20" s="10">
        <v>123</v>
      </c>
      <c r="CU20" s="17">
        <v>4027</v>
      </c>
      <c r="CV20" s="10">
        <v>30</v>
      </c>
      <c r="CW20" s="10">
        <v>64</v>
      </c>
      <c r="CX20" s="10">
        <v>0</v>
      </c>
      <c r="CY20" s="10">
        <f t="shared" si="0"/>
        <v>64</v>
      </c>
      <c r="CZ20" s="17">
        <v>316</v>
      </c>
      <c r="DA20" s="10">
        <v>21</v>
      </c>
      <c r="DB20" s="10">
        <v>84</v>
      </c>
      <c r="DC20" s="10">
        <v>0</v>
      </c>
      <c r="DD20" s="10">
        <f t="shared" si="1"/>
        <v>84</v>
      </c>
      <c r="DE20" s="17">
        <v>621</v>
      </c>
      <c r="DF20" s="10">
        <v>1</v>
      </c>
      <c r="DG20" s="10">
        <v>5</v>
      </c>
      <c r="DH20" s="10">
        <v>0</v>
      </c>
      <c r="DI20" s="10">
        <f t="shared" si="2"/>
        <v>5</v>
      </c>
      <c r="DJ20" s="17">
        <v>5</v>
      </c>
      <c r="DK20" s="10">
        <v>2</v>
      </c>
      <c r="DL20" s="10">
        <v>13</v>
      </c>
      <c r="DM20" s="10">
        <v>0</v>
      </c>
      <c r="DN20" s="10">
        <f t="shared" si="3"/>
        <v>13</v>
      </c>
      <c r="DO20" s="17">
        <v>61</v>
      </c>
    </row>
    <row r="21" spans="1:119" x14ac:dyDescent="0.2">
      <c r="A21" s="10" t="s">
        <v>30</v>
      </c>
      <c r="B21" s="10">
        <v>635</v>
      </c>
      <c r="C21" s="10">
        <v>1809</v>
      </c>
      <c r="D21" s="17">
        <v>311</v>
      </c>
      <c r="E21" s="17">
        <v>2824</v>
      </c>
      <c r="F21" s="10">
        <v>211</v>
      </c>
      <c r="G21" s="10">
        <v>447</v>
      </c>
      <c r="H21" s="17">
        <v>73</v>
      </c>
      <c r="I21" s="17">
        <v>972</v>
      </c>
      <c r="J21" s="10">
        <v>0</v>
      </c>
      <c r="K21" s="10">
        <v>0</v>
      </c>
      <c r="L21" s="17">
        <v>0</v>
      </c>
      <c r="M21" s="17">
        <v>0</v>
      </c>
      <c r="N21" s="10">
        <v>506</v>
      </c>
      <c r="O21" s="10">
        <v>3149</v>
      </c>
      <c r="P21" s="17">
        <v>502</v>
      </c>
      <c r="Q21" s="17">
        <v>8615</v>
      </c>
      <c r="R21" s="10">
        <v>56</v>
      </c>
      <c r="S21" s="10">
        <v>602</v>
      </c>
      <c r="T21" s="17">
        <v>100</v>
      </c>
      <c r="U21" s="17">
        <v>40</v>
      </c>
      <c r="V21" s="10">
        <v>380</v>
      </c>
      <c r="W21" s="10">
        <v>1288</v>
      </c>
      <c r="X21" s="17">
        <v>531</v>
      </c>
      <c r="Y21" s="17">
        <v>6241</v>
      </c>
      <c r="Z21" s="10">
        <v>110</v>
      </c>
      <c r="AA21" s="10">
        <v>5155</v>
      </c>
      <c r="AB21" s="17">
        <v>1449</v>
      </c>
      <c r="AC21" s="17">
        <v>131</v>
      </c>
      <c r="AD21" s="10">
        <v>0</v>
      </c>
      <c r="AE21" s="10">
        <v>0</v>
      </c>
      <c r="AF21" s="17">
        <v>0</v>
      </c>
      <c r="AG21" s="17">
        <v>0</v>
      </c>
      <c r="AH21" s="21">
        <v>244</v>
      </c>
      <c r="AI21" s="10">
        <v>1493</v>
      </c>
      <c r="AJ21" s="17">
        <v>179</v>
      </c>
      <c r="AK21" s="17">
        <v>1109</v>
      </c>
      <c r="AL21" s="10">
        <v>0</v>
      </c>
      <c r="AM21" s="10">
        <v>0</v>
      </c>
      <c r="AN21" s="17">
        <v>0</v>
      </c>
      <c r="AO21" s="17">
        <v>0</v>
      </c>
      <c r="AP21" s="21">
        <v>743</v>
      </c>
      <c r="AQ21" s="21">
        <v>8264</v>
      </c>
      <c r="AR21" s="10">
        <v>205</v>
      </c>
      <c r="AS21" s="10">
        <v>1312</v>
      </c>
      <c r="AT21" s="17">
        <v>353</v>
      </c>
      <c r="AU21" s="17">
        <v>1272</v>
      </c>
      <c r="AV21" s="10">
        <v>40</v>
      </c>
      <c r="AW21" s="10">
        <v>702</v>
      </c>
      <c r="AX21" s="17">
        <v>12</v>
      </c>
      <c r="AY21" s="17">
        <v>118</v>
      </c>
      <c r="AZ21" s="10">
        <v>650</v>
      </c>
      <c r="BA21" s="10">
        <v>1431</v>
      </c>
      <c r="BB21" s="17">
        <v>574</v>
      </c>
      <c r="BC21" s="17">
        <v>9636</v>
      </c>
      <c r="BD21" s="10">
        <v>566</v>
      </c>
      <c r="BE21" s="10">
        <v>1348</v>
      </c>
      <c r="BF21" s="17">
        <v>486</v>
      </c>
      <c r="BG21" s="17">
        <v>16596</v>
      </c>
      <c r="BH21" s="10">
        <v>409</v>
      </c>
      <c r="BI21" s="10">
        <v>674</v>
      </c>
      <c r="BJ21" s="17">
        <v>363</v>
      </c>
      <c r="BK21" s="17">
        <v>8770</v>
      </c>
      <c r="BL21" s="10">
        <v>231</v>
      </c>
      <c r="BM21" s="10">
        <v>496</v>
      </c>
      <c r="BN21" s="17">
        <v>119</v>
      </c>
      <c r="BO21" s="17">
        <v>2562</v>
      </c>
      <c r="BP21" s="10">
        <v>185</v>
      </c>
      <c r="BQ21" s="10">
        <v>527</v>
      </c>
      <c r="BR21" s="17">
        <v>125</v>
      </c>
      <c r="BS21" s="17">
        <v>696</v>
      </c>
      <c r="BT21" s="10">
        <v>272</v>
      </c>
      <c r="BU21" s="10">
        <v>674</v>
      </c>
      <c r="BV21" s="17">
        <v>490</v>
      </c>
      <c r="BW21" s="17">
        <v>3257</v>
      </c>
      <c r="BX21" s="10">
        <v>508</v>
      </c>
      <c r="BY21" s="10">
        <v>1246</v>
      </c>
      <c r="BZ21" s="17">
        <v>44</v>
      </c>
      <c r="CA21" s="17">
        <v>275</v>
      </c>
      <c r="CB21" s="10">
        <v>29</v>
      </c>
      <c r="CC21" s="10">
        <v>75</v>
      </c>
      <c r="CD21" s="17">
        <v>0</v>
      </c>
      <c r="CE21" s="17">
        <v>0</v>
      </c>
      <c r="CF21" s="10">
        <v>0</v>
      </c>
      <c r="CG21" s="10">
        <v>0</v>
      </c>
      <c r="CH21" s="17">
        <v>0</v>
      </c>
      <c r="CI21" s="17">
        <v>0</v>
      </c>
      <c r="CJ21" s="10">
        <v>30</v>
      </c>
      <c r="CK21" s="10">
        <v>68</v>
      </c>
      <c r="CL21" s="10">
        <v>0</v>
      </c>
      <c r="CM21" s="10">
        <v>0</v>
      </c>
      <c r="CN21" s="17">
        <v>0</v>
      </c>
      <c r="CO21" s="17">
        <v>0</v>
      </c>
      <c r="CP21" s="10">
        <v>171</v>
      </c>
      <c r="CQ21" s="17">
        <v>6532</v>
      </c>
      <c r="CR21" s="10">
        <v>6</v>
      </c>
      <c r="CS21" s="17">
        <v>32</v>
      </c>
      <c r="CT21" s="10">
        <v>33</v>
      </c>
      <c r="CU21" s="17">
        <v>335</v>
      </c>
      <c r="CV21" s="10">
        <v>0</v>
      </c>
      <c r="CW21" s="10">
        <v>0</v>
      </c>
      <c r="CX21" s="10">
        <v>0</v>
      </c>
      <c r="CY21" s="10">
        <f t="shared" si="0"/>
        <v>0</v>
      </c>
      <c r="CZ21" s="17">
        <v>0</v>
      </c>
      <c r="DA21" s="10">
        <v>0</v>
      </c>
      <c r="DB21" s="10">
        <v>0</v>
      </c>
      <c r="DC21" s="10">
        <v>0</v>
      </c>
      <c r="DD21" s="10">
        <f t="shared" si="1"/>
        <v>0</v>
      </c>
      <c r="DE21" s="17">
        <v>0</v>
      </c>
      <c r="DF21" s="10">
        <v>0</v>
      </c>
      <c r="DG21" s="10">
        <v>0</v>
      </c>
      <c r="DH21" s="10">
        <v>0</v>
      </c>
      <c r="DI21" s="10">
        <f t="shared" si="2"/>
        <v>0</v>
      </c>
      <c r="DJ21" s="17">
        <v>0</v>
      </c>
      <c r="DK21" s="10">
        <v>0</v>
      </c>
      <c r="DL21" s="10">
        <v>0</v>
      </c>
      <c r="DM21" s="10">
        <v>0</v>
      </c>
      <c r="DN21" s="10">
        <f t="shared" si="3"/>
        <v>0</v>
      </c>
      <c r="DO21" s="17">
        <v>0</v>
      </c>
    </row>
    <row r="22" spans="1:119" x14ac:dyDescent="0.2">
      <c r="A22" s="10" t="s">
        <v>31</v>
      </c>
      <c r="B22" s="10">
        <v>0</v>
      </c>
      <c r="C22" s="10">
        <v>0</v>
      </c>
      <c r="D22" s="17">
        <v>0</v>
      </c>
      <c r="E22" s="17">
        <v>0</v>
      </c>
      <c r="F22" s="10">
        <v>50</v>
      </c>
      <c r="G22" s="10">
        <v>120</v>
      </c>
      <c r="H22" s="17">
        <v>20</v>
      </c>
      <c r="I22" s="17">
        <v>155</v>
      </c>
      <c r="J22" s="10">
        <v>251</v>
      </c>
      <c r="K22" s="10">
        <v>37093</v>
      </c>
      <c r="L22" s="17">
        <v>1730</v>
      </c>
      <c r="M22" s="17">
        <v>12254</v>
      </c>
      <c r="N22" s="10">
        <v>1005</v>
      </c>
      <c r="O22" s="10">
        <v>16873</v>
      </c>
      <c r="P22" s="17">
        <v>986</v>
      </c>
      <c r="Q22" s="17">
        <v>7088</v>
      </c>
      <c r="R22" s="10">
        <v>47</v>
      </c>
      <c r="S22" s="10">
        <v>114</v>
      </c>
      <c r="T22" s="17">
        <v>37</v>
      </c>
      <c r="U22" s="17">
        <v>114</v>
      </c>
      <c r="V22" s="10">
        <v>706</v>
      </c>
      <c r="W22" s="10">
        <v>3118</v>
      </c>
      <c r="X22" s="17">
        <v>2070</v>
      </c>
      <c r="Y22" s="17">
        <v>26509</v>
      </c>
      <c r="Z22" s="10">
        <v>6</v>
      </c>
      <c r="AA22" s="10">
        <v>24</v>
      </c>
      <c r="AB22" s="17">
        <v>0</v>
      </c>
      <c r="AC22" s="17">
        <v>0</v>
      </c>
      <c r="AD22" s="10">
        <v>240</v>
      </c>
      <c r="AE22" s="10">
        <v>507</v>
      </c>
      <c r="AF22" s="17">
        <v>308</v>
      </c>
      <c r="AG22" s="17">
        <v>29952</v>
      </c>
      <c r="AH22" s="21">
        <v>737</v>
      </c>
      <c r="AI22" s="10">
        <v>6074</v>
      </c>
      <c r="AJ22" s="17">
        <v>699</v>
      </c>
      <c r="AK22" s="17">
        <v>4273</v>
      </c>
      <c r="AL22" s="10">
        <v>498</v>
      </c>
      <c r="AM22" s="10">
        <v>2921</v>
      </c>
      <c r="AN22" s="17">
        <v>784</v>
      </c>
      <c r="AO22" s="17">
        <v>8506</v>
      </c>
      <c r="AP22" s="21">
        <v>1099</v>
      </c>
      <c r="AQ22" s="21">
        <v>206101</v>
      </c>
      <c r="AR22" s="10">
        <v>968</v>
      </c>
      <c r="AS22" s="10">
        <v>9772</v>
      </c>
      <c r="AT22" s="17">
        <v>1878</v>
      </c>
      <c r="AU22" s="17">
        <v>25383</v>
      </c>
      <c r="AV22" s="10">
        <v>84</v>
      </c>
      <c r="AW22" s="10">
        <v>452</v>
      </c>
      <c r="AX22" s="17">
        <v>240</v>
      </c>
      <c r="AY22" s="17">
        <v>1971</v>
      </c>
      <c r="AZ22" s="10">
        <v>330</v>
      </c>
      <c r="BA22" s="10">
        <v>1005</v>
      </c>
      <c r="BB22" s="17">
        <v>527</v>
      </c>
      <c r="BC22" s="17">
        <v>9687</v>
      </c>
      <c r="BD22" s="10">
        <v>152</v>
      </c>
      <c r="BE22" s="10">
        <v>442</v>
      </c>
      <c r="BF22" s="17">
        <v>151</v>
      </c>
      <c r="BG22" s="17">
        <v>3161</v>
      </c>
      <c r="BH22" s="10">
        <v>123</v>
      </c>
      <c r="BI22" s="10">
        <v>302</v>
      </c>
      <c r="BJ22" s="17">
        <v>169</v>
      </c>
      <c r="BK22" s="17">
        <v>5389</v>
      </c>
      <c r="BL22" s="10">
        <v>210</v>
      </c>
      <c r="BM22" s="10">
        <v>382</v>
      </c>
      <c r="BN22" s="17">
        <v>243</v>
      </c>
      <c r="BO22" s="17">
        <v>6159</v>
      </c>
      <c r="BP22" s="10">
        <v>63</v>
      </c>
      <c r="BQ22" s="10">
        <v>135</v>
      </c>
      <c r="BR22" s="17">
        <v>68</v>
      </c>
      <c r="BS22" s="17">
        <v>250</v>
      </c>
      <c r="BT22" s="10">
        <v>363</v>
      </c>
      <c r="BU22" s="10">
        <v>962</v>
      </c>
      <c r="BV22" s="17">
        <v>876</v>
      </c>
      <c r="BW22" s="17">
        <v>6209</v>
      </c>
      <c r="BX22" s="10">
        <v>262</v>
      </c>
      <c r="BY22" s="10">
        <v>2597</v>
      </c>
      <c r="BZ22" s="17">
        <v>798</v>
      </c>
      <c r="CA22" s="17">
        <v>11790</v>
      </c>
      <c r="CB22" s="10">
        <v>5</v>
      </c>
      <c r="CC22" s="10">
        <v>5</v>
      </c>
      <c r="CD22" s="17">
        <v>0</v>
      </c>
      <c r="CE22" s="17">
        <v>0</v>
      </c>
      <c r="CF22" s="10">
        <v>0</v>
      </c>
      <c r="CG22" s="10">
        <v>0</v>
      </c>
      <c r="CH22" s="17">
        <v>0</v>
      </c>
      <c r="CI22" s="17">
        <v>0</v>
      </c>
      <c r="CJ22" s="10">
        <v>74</v>
      </c>
      <c r="CK22" s="10">
        <v>208</v>
      </c>
      <c r="CL22" s="10">
        <v>5</v>
      </c>
      <c r="CM22" s="10">
        <v>5</v>
      </c>
      <c r="CN22" s="17">
        <v>0</v>
      </c>
      <c r="CO22" s="17">
        <v>0</v>
      </c>
      <c r="CP22" s="10">
        <v>878</v>
      </c>
      <c r="CQ22" s="17">
        <v>61119</v>
      </c>
      <c r="CR22" s="10">
        <v>5</v>
      </c>
      <c r="CS22" s="17">
        <v>10</v>
      </c>
      <c r="CT22" s="10">
        <v>99</v>
      </c>
      <c r="CU22" s="17">
        <v>2969</v>
      </c>
      <c r="CV22" s="10">
        <v>91</v>
      </c>
      <c r="CW22" s="10">
        <v>739</v>
      </c>
      <c r="CX22" s="10">
        <v>66</v>
      </c>
      <c r="CY22" s="10">
        <f t="shared" si="0"/>
        <v>673</v>
      </c>
      <c r="CZ22" s="17">
        <v>4910</v>
      </c>
      <c r="DA22" s="10">
        <v>0</v>
      </c>
      <c r="DB22" s="10">
        <v>0</v>
      </c>
      <c r="DC22" s="10">
        <v>0</v>
      </c>
      <c r="DD22" s="10">
        <f t="shared" si="1"/>
        <v>0</v>
      </c>
      <c r="DE22" s="17">
        <v>0</v>
      </c>
      <c r="DF22" s="10">
        <v>0</v>
      </c>
      <c r="DG22" s="10">
        <v>0</v>
      </c>
      <c r="DH22" s="10">
        <v>0</v>
      </c>
      <c r="DI22" s="10">
        <f t="shared" si="2"/>
        <v>0</v>
      </c>
      <c r="DJ22" s="17">
        <v>0</v>
      </c>
      <c r="DK22" s="10">
        <v>0</v>
      </c>
      <c r="DL22" s="10">
        <v>0</v>
      </c>
      <c r="DM22" s="10">
        <v>0</v>
      </c>
      <c r="DN22" s="10">
        <f t="shared" si="3"/>
        <v>0</v>
      </c>
      <c r="DO22" s="17">
        <v>0</v>
      </c>
    </row>
    <row r="23" spans="1:119" s="7" customFormat="1" x14ac:dyDescent="0.2">
      <c r="A23" s="11" t="s">
        <v>55</v>
      </c>
      <c r="B23" s="11">
        <f>SUM(B3:B22)</f>
        <v>5693</v>
      </c>
      <c r="C23" s="11">
        <f t="shared" ref="C23:BA23" si="4">SUM(C3:C22)</f>
        <v>136545</v>
      </c>
      <c r="D23" s="18">
        <f t="shared" si="4"/>
        <v>88042</v>
      </c>
      <c r="E23" s="18">
        <f t="shared" si="4"/>
        <v>1576150</v>
      </c>
      <c r="F23" s="11">
        <f t="shared" si="4"/>
        <v>1201</v>
      </c>
      <c r="G23" s="11">
        <f t="shared" si="4"/>
        <v>3597</v>
      </c>
      <c r="H23" s="18">
        <f t="shared" ref="H23:I23" si="5">SUM(H3:H22)</f>
        <v>511</v>
      </c>
      <c r="I23" s="18">
        <f t="shared" si="5"/>
        <v>5696</v>
      </c>
      <c r="J23" s="11">
        <f t="shared" si="4"/>
        <v>8766</v>
      </c>
      <c r="K23" s="11">
        <f t="shared" si="4"/>
        <v>4302356</v>
      </c>
      <c r="L23" s="18">
        <f t="shared" si="4"/>
        <v>98849</v>
      </c>
      <c r="M23" s="18">
        <f t="shared" si="4"/>
        <v>472101</v>
      </c>
      <c r="N23" s="11">
        <f t="shared" si="4"/>
        <v>17636</v>
      </c>
      <c r="O23" s="11">
        <f t="shared" si="4"/>
        <v>174855</v>
      </c>
      <c r="P23" s="18">
        <f t="shared" ref="P23:Q23" si="6">SUM(P3:P22)</f>
        <v>17699</v>
      </c>
      <c r="Q23" s="18">
        <f t="shared" si="6"/>
        <v>180754</v>
      </c>
      <c r="R23" s="11">
        <f t="shared" si="4"/>
        <v>3471</v>
      </c>
      <c r="S23" s="11">
        <f t="shared" si="4"/>
        <v>22148</v>
      </c>
      <c r="T23" s="18">
        <f t="shared" si="4"/>
        <v>4641</v>
      </c>
      <c r="U23" s="18">
        <f t="shared" si="4"/>
        <v>18354</v>
      </c>
      <c r="V23" s="11">
        <f t="shared" si="4"/>
        <v>15198</v>
      </c>
      <c r="W23" s="11">
        <f t="shared" si="4"/>
        <v>52490</v>
      </c>
      <c r="X23" s="18">
        <f t="shared" ref="X23:Y23" si="7">SUM(X3:X22)</f>
        <v>31687</v>
      </c>
      <c r="Y23" s="18">
        <f t="shared" si="7"/>
        <v>325903</v>
      </c>
      <c r="Z23" s="11">
        <f t="shared" si="4"/>
        <v>1546</v>
      </c>
      <c r="AA23" s="11">
        <f t="shared" si="4"/>
        <v>253150</v>
      </c>
      <c r="AB23" s="18">
        <f t="shared" si="4"/>
        <v>21681</v>
      </c>
      <c r="AC23" s="18">
        <f t="shared" si="4"/>
        <v>9731</v>
      </c>
      <c r="AD23" s="11">
        <f t="shared" si="4"/>
        <v>3853</v>
      </c>
      <c r="AE23" s="11">
        <f t="shared" si="4"/>
        <v>8549</v>
      </c>
      <c r="AF23" s="18">
        <f t="shared" si="4"/>
        <v>2789</v>
      </c>
      <c r="AG23" s="18">
        <f t="shared" si="4"/>
        <v>208204</v>
      </c>
      <c r="AH23" s="22">
        <f t="shared" si="4"/>
        <v>12594</v>
      </c>
      <c r="AI23" s="11">
        <f t="shared" si="4"/>
        <v>105739</v>
      </c>
      <c r="AJ23" s="18">
        <f t="shared" si="4"/>
        <v>24099</v>
      </c>
      <c r="AK23" s="18">
        <f t="shared" si="4"/>
        <v>110035</v>
      </c>
      <c r="AL23" s="11">
        <f t="shared" si="4"/>
        <v>7787</v>
      </c>
      <c r="AM23" s="11">
        <f t="shared" si="4"/>
        <v>34909</v>
      </c>
      <c r="AN23" s="18">
        <f t="shared" ref="AN23:AO23" si="8">SUM(AN3:AN22)</f>
        <v>5447</v>
      </c>
      <c r="AO23" s="18">
        <f t="shared" si="8"/>
        <v>70970</v>
      </c>
      <c r="AP23" s="11">
        <f t="shared" si="4"/>
        <v>15717</v>
      </c>
      <c r="AQ23" s="11">
        <f t="shared" si="4"/>
        <v>1231982</v>
      </c>
      <c r="AR23" s="11">
        <f t="shared" si="4"/>
        <v>14342</v>
      </c>
      <c r="AS23" s="11">
        <f t="shared" si="4"/>
        <v>103403</v>
      </c>
      <c r="AT23" s="18">
        <f t="shared" ref="AT23:AU23" si="9">SUM(AT3:AT22)</f>
        <v>25001</v>
      </c>
      <c r="AU23" s="18">
        <f t="shared" si="9"/>
        <v>266731</v>
      </c>
      <c r="AV23" s="11">
        <f t="shared" si="4"/>
        <v>4263</v>
      </c>
      <c r="AW23" s="11">
        <f t="shared" si="4"/>
        <v>16117</v>
      </c>
      <c r="AX23" s="18">
        <f t="shared" si="4"/>
        <v>8000</v>
      </c>
      <c r="AY23" s="18">
        <f t="shared" si="4"/>
        <v>71586</v>
      </c>
      <c r="AZ23" s="11">
        <f t="shared" si="4"/>
        <v>11557</v>
      </c>
      <c r="BA23" s="11">
        <f t="shared" si="4"/>
        <v>28242</v>
      </c>
      <c r="BB23" s="18">
        <f t="shared" ref="BB23:BC23" si="10">SUM(BB3:BB22)</f>
        <v>12180</v>
      </c>
      <c r="BC23" s="18">
        <f t="shared" si="10"/>
        <v>194092</v>
      </c>
      <c r="BD23" s="11">
        <f t="shared" ref="BD23:BG23" si="11">SUM(BD3:BD22)</f>
        <v>10755</v>
      </c>
      <c r="BE23" s="11">
        <f t="shared" si="11"/>
        <v>36516</v>
      </c>
      <c r="BF23" s="18">
        <f t="shared" si="11"/>
        <v>19916</v>
      </c>
      <c r="BG23" s="18">
        <f t="shared" si="11"/>
        <v>445090</v>
      </c>
      <c r="BH23" s="11">
        <f t="shared" ref="BH23" si="12">SUM(BH3:BH22)</f>
        <v>3785</v>
      </c>
      <c r="BI23" s="11">
        <f t="shared" ref="BI23:BK23" si="13">SUM(BI3:BI22)</f>
        <v>9202</v>
      </c>
      <c r="BJ23" s="18">
        <f t="shared" si="13"/>
        <v>3935</v>
      </c>
      <c r="BK23" s="18">
        <f t="shared" si="13"/>
        <v>71462</v>
      </c>
      <c r="BL23" s="11">
        <f t="shared" ref="BL23" si="14">SUM(BL3:BL22)</f>
        <v>5169</v>
      </c>
      <c r="BM23" s="11">
        <f t="shared" ref="BM23:BO23" si="15">SUM(BM3:BM22)</f>
        <v>10553</v>
      </c>
      <c r="BN23" s="18">
        <f t="shared" si="15"/>
        <v>4192</v>
      </c>
      <c r="BO23" s="18">
        <f t="shared" si="15"/>
        <v>99877</v>
      </c>
      <c r="BP23" s="11">
        <f t="shared" ref="BP23" si="16">SUM(BP3:BP22)</f>
        <v>3957</v>
      </c>
      <c r="BQ23" s="11">
        <f t="shared" ref="BQ23:BS23" si="17">SUM(BQ3:BQ22)</f>
        <v>11229</v>
      </c>
      <c r="BR23" s="18">
        <f t="shared" si="17"/>
        <v>3914</v>
      </c>
      <c r="BS23" s="18">
        <f t="shared" si="17"/>
        <v>27459</v>
      </c>
      <c r="BT23" s="11">
        <f t="shared" ref="BT23" si="18">SUM(BT3:BT22)</f>
        <v>8638</v>
      </c>
      <c r="BU23" s="11">
        <f t="shared" ref="BU23" si="19">SUM(BU3:BU22)</f>
        <v>26030</v>
      </c>
      <c r="BV23" s="18">
        <f t="shared" ref="BV23" si="20">SUM(BV3:BV22)</f>
        <v>17969</v>
      </c>
      <c r="BW23" s="18">
        <f t="shared" ref="BW23" si="21">SUM(BW3:BW22)</f>
        <v>107430</v>
      </c>
      <c r="BX23" s="11">
        <f>SUM(BX3:BX22)</f>
        <v>6757</v>
      </c>
      <c r="BY23" s="11">
        <f t="shared" ref="BY23:CA23" si="22">SUM(BY3:BY22)</f>
        <v>27619</v>
      </c>
      <c r="BZ23" s="18">
        <f t="shared" si="22"/>
        <v>6663</v>
      </c>
      <c r="CA23" s="18">
        <f t="shared" si="22"/>
        <v>94629</v>
      </c>
      <c r="CB23" s="11">
        <f t="shared" ref="CB23" si="23">SUM(CB3:CB22)</f>
        <v>994</v>
      </c>
      <c r="CC23" s="11">
        <f t="shared" ref="CC23:CE23" si="24">SUM(CC3:CC22)</f>
        <v>3251</v>
      </c>
      <c r="CD23" s="18">
        <f t="shared" si="24"/>
        <v>178</v>
      </c>
      <c r="CE23" s="18">
        <f t="shared" si="24"/>
        <v>1231</v>
      </c>
      <c r="CF23" s="11">
        <f t="shared" ref="CF23" si="25">SUM(CF3:CF22)</f>
        <v>336</v>
      </c>
      <c r="CG23" s="11">
        <f t="shared" ref="CG23:CI23" si="26">SUM(CG3:CG22)</f>
        <v>3459</v>
      </c>
      <c r="CH23" s="18">
        <f t="shared" si="26"/>
        <v>375</v>
      </c>
      <c r="CI23" s="18">
        <f t="shared" si="26"/>
        <v>2187</v>
      </c>
      <c r="CJ23" s="11">
        <f t="shared" ref="CJ23" si="27">SUM(CJ3:CJ22)</f>
        <v>419</v>
      </c>
      <c r="CK23" s="11">
        <f t="shared" ref="CK23" si="28">SUM(CK3:CK22)</f>
        <v>3412</v>
      </c>
      <c r="CL23" s="11">
        <f t="shared" ref="CL23" si="29">SUM(CL3:CL22)</f>
        <v>115</v>
      </c>
      <c r="CM23" s="11">
        <f t="shared" ref="CM23:CS23" si="30">SUM(CM3:CM22)</f>
        <v>269</v>
      </c>
      <c r="CN23" s="18">
        <f t="shared" si="30"/>
        <v>42</v>
      </c>
      <c r="CO23" s="18">
        <f t="shared" si="30"/>
        <v>69</v>
      </c>
      <c r="CP23" s="11">
        <f t="shared" si="30"/>
        <v>20402</v>
      </c>
      <c r="CQ23" s="11">
        <f t="shared" si="30"/>
        <v>1428217</v>
      </c>
      <c r="CR23" s="11">
        <f t="shared" si="30"/>
        <v>515</v>
      </c>
      <c r="CS23" s="11">
        <f t="shared" si="30"/>
        <v>3876</v>
      </c>
      <c r="CT23" s="11">
        <f t="shared" ref="CT23:CZ23" si="31">SUM(CT3:CT22)</f>
        <v>1572</v>
      </c>
      <c r="CU23" s="11">
        <f t="shared" si="31"/>
        <v>27308</v>
      </c>
      <c r="CV23" s="11">
        <f t="shared" si="31"/>
        <v>2943</v>
      </c>
      <c r="CW23" s="11">
        <f t="shared" si="31"/>
        <v>14467</v>
      </c>
      <c r="CX23" s="11">
        <f t="shared" si="31"/>
        <v>1538</v>
      </c>
      <c r="CY23" s="11">
        <f t="shared" si="31"/>
        <v>12929</v>
      </c>
      <c r="CZ23" s="11">
        <f t="shared" si="31"/>
        <v>91260</v>
      </c>
      <c r="DA23" s="11">
        <f t="shared" ref="DA23:DE23" si="32">SUM(DA3:DA22)</f>
        <v>214</v>
      </c>
      <c r="DB23" s="11">
        <f t="shared" si="32"/>
        <v>860</v>
      </c>
      <c r="DC23" s="11">
        <f t="shared" si="32"/>
        <v>5</v>
      </c>
      <c r="DD23" s="11">
        <f t="shared" si="32"/>
        <v>855</v>
      </c>
      <c r="DE23" s="11">
        <f t="shared" si="32"/>
        <v>9280</v>
      </c>
      <c r="DF23" s="11">
        <f t="shared" ref="DF23:DO23" si="33">SUM(DF3:DF22)</f>
        <v>97</v>
      </c>
      <c r="DG23" s="11">
        <f t="shared" si="33"/>
        <v>91</v>
      </c>
      <c r="DH23" s="11">
        <f t="shared" si="33"/>
        <v>0</v>
      </c>
      <c r="DI23" s="11">
        <f t="shared" si="33"/>
        <v>91</v>
      </c>
      <c r="DJ23" s="11">
        <f t="shared" si="33"/>
        <v>651</v>
      </c>
      <c r="DK23" s="11">
        <f t="shared" si="33"/>
        <v>88</v>
      </c>
      <c r="DL23" s="11">
        <f t="shared" si="33"/>
        <v>62</v>
      </c>
      <c r="DM23" s="11">
        <f t="shared" si="33"/>
        <v>1</v>
      </c>
      <c r="DN23" s="11">
        <f t="shared" si="33"/>
        <v>61</v>
      </c>
      <c r="DO23" s="11">
        <f t="shared" si="33"/>
        <v>972</v>
      </c>
    </row>
    <row r="29" spans="1:119" x14ac:dyDescent="0.2">
      <c r="CP29" s="25"/>
      <c r="CQ29" s="19"/>
    </row>
    <row r="30" spans="1:119" x14ac:dyDescent="0.2">
      <c r="CP30" s="25"/>
      <c r="CQ30" s="19"/>
    </row>
    <row r="32" spans="1:119" x14ac:dyDescent="0.2">
      <c r="CQ32" s="25"/>
    </row>
    <row r="33" spans="94:95" x14ac:dyDescent="0.2">
      <c r="CQ33" s="25"/>
    </row>
    <row r="34" spans="94:95" x14ac:dyDescent="0.2">
      <c r="CQ34" s="25"/>
    </row>
    <row r="36" spans="94:95" x14ac:dyDescent="0.2">
      <c r="CP36" s="25"/>
      <c r="CQ36" s="19"/>
    </row>
    <row r="37" spans="94:95" x14ac:dyDescent="0.2">
      <c r="CQ37" s="25"/>
    </row>
    <row r="38" spans="94:95" x14ac:dyDescent="0.2">
      <c r="CP38" s="25"/>
      <c r="CQ38" s="25"/>
    </row>
    <row r="39" spans="94:95" x14ac:dyDescent="0.2">
      <c r="CP39" s="25"/>
      <c r="CQ39" s="19"/>
    </row>
    <row r="40" spans="94:95" x14ac:dyDescent="0.2">
      <c r="CP40" s="25"/>
      <c r="CQ40" s="19"/>
    </row>
    <row r="42" spans="94:95" x14ac:dyDescent="0.2">
      <c r="CQ42" s="25"/>
    </row>
    <row r="43" spans="94:95" x14ac:dyDescent="0.2">
      <c r="CQ43" s="25"/>
    </row>
    <row r="44" spans="94:95" x14ac:dyDescent="0.2">
      <c r="CQ44" s="25"/>
    </row>
    <row r="45" spans="94:95" x14ac:dyDescent="0.2">
      <c r="CP45" s="25"/>
      <c r="CQ45" s="19"/>
    </row>
    <row r="46" spans="94:95" x14ac:dyDescent="0.2">
      <c r="CQ46" s="25"/>
    </row>
    <row r="47" spans="94:95" x14ac:dyDescent="0.2">
      <c r="CQ47" s="25"/>
    </row>
  </sheetData>
  <mergeCells count="31">
    <mergeCell ref="F1:I1"/>
    <mergeCell ref="B1:E1"/>
    <mergeCell ref="N1:Q1"/>
    <mergeCell ref="V1:Y1"/>
    <mergeCell ref="Z1:AC1"/>
    <mergeCell ref="DA1:DE1"/>
    <mergeCell ref="CT1:CU1"/>
    <mergeCell ref="CV1:CZ1"/>
    <mergeCell ref="CP1:CQ1"/>
    <mergeCell ref="CL1:CO1"/>
    <mergeCell ref="CB1:CE1"/>
    <mergeCell ref="CF1:CI1"/>
    <mergeCell ref="CJ1:CK1"/>
    <mergeCell ref="CR1:CS1"/>
    <mergeCell ref="BT1:BW1"/>
    <mergeCell ref="DK1:DO1"/>
    <mergeCell ref="J1:M1"/>
    <mergeCell ref="R1:U1"/>
    <mergeCell ref="AD1:AG1"/>
    <mergeCell ref="AH1:AK1"/>
    <mergeCell ref="AL1:AO1"/>
    <mergeCell ref="AP1:AQ1"/>
    <mergeCell ref="AV1:AY1"/>
    <mergeCell ref="AR1:AU1"/>
    <mergeCell ref="AZ1:BC1"/>
    <mergeCell ref="BD1:BG1"/>
    <mergeCell ref="BL1:BO1"/>
    <mergeCell ref="BH1:BK1"/>
    <mergeCell ref="BP1:BS1"/>
    <mergeCell ref="BX1:CA1"/>
    <mergeCell ref="DF1:D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9B64-6CFC-4341-AE5E-E05D8D35C914}">
  <dimension ref="A1:O34"/>
  <sheetViews>
    <sheetView zoomScale="150" zoomScaleNormal="110" workbookViewId="0">
      <selection activeCell="M15" sqref="M15"/>
    </sheetView>
  </sheetViews>
  <sheetFormatPr baseColWidth="10" defaultRowHeight="16" x14ac:dyDescent="0.2"/>
  <cols>
    <col min="1" max="1" width="17.1640625" bestFit="1" customWidth="1"/>
    <col min="2" max="2" width="8.6640625" bestFit="1" customWidth="1"/>
    <col min="3" max="3" width="7.6640625" bestFit="1" customWidth="1"/>
    <col min="4" max="4" width="7.83203125" bestFit="1" customWidth="1"/>
    <col min="5" max="5" width="7.5" bestFit="1" customWidth="1"/>
    <col min="6" max="6" width="8" bestFit="1" customWidth="1"/>
    <col min="7" max="7" width="7.33203125" bestFit="1" customWidth="1"/>
    <col min="8" max="8" width="7.5" bestFit="1" customWidth="1"/>
    <col min="9" max="9" width="7.6640625" bestFit="1" customWidth="1"/>
    <col min="10" max="10" width="8.6640625" bestFit="1" customWidth="1"/>
    <col min="11" max="11" width="7" bestFit="1" customWidth="1"/>
    <col min="12" max="12" width="7.6640625" bestFit="1" customWidth="1"/>
  </cols>
  <sheetData>
    <row r="1" spans="1:15" ht="28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5" x14ac:dyDescent="0.2">
      <c r="A2" s="3" t="s">
        <v>12</v>
      </c>
      <c r="B2" s="4">
        <v>6983</v>
      </c>
      <c r="C2" s="4">
        <v>1676</v>
      </c>
      <c r="D2" s="4">
        <v>0</v>
      </c>
      <c r="E2" s="4">
        <v>0</v>
      </c>
      <c r="F2" s="4">
        <v>0</v>
      </c>
      <c r="G2" s="4">
        <v>0</v>
      </c>
      <c r="H2" s="4">
        <v>386</v>
      </c>
      <c r="I2" s="4">
        <v>4</v>
      </c>
      <c r="J2" s="4">
        <v>235</v>
      </c>
      <c r="K2" s="4">
        <v>29</v>
      </c>
      <c r="L2" s="4">
        <v>17</v>
      </c>
      <c r="N2" s="15"/>
    </row>
    <row r="3" spans="1:15" x14ac:dyDescent="0.2">
      <c r="A3" s="3" t="s">
        <v>13</v>
      </c>
      <c r="B3" s="4">
        <v>13548</v>
      </c>
      <c r="C3" s="4">
        <v>0</v>
      </c>
      <c r="D3" s="4">
        <v>0</v>
      </c>
      <c r="E3" s="4">
        <v>0</v>
      </c>
      <c r="F3" s="4">
        <v>1</v>
      </c>
      <c r="G3" s="4">
        <v>0</v>
      </c>
      <c r="H3" s="4">
        <v>4</v>
      </c>
      <c r="I3" s="4">
        <v>6196</v>
      </c>
      <c r="J3" s="4">
        <v>46169</v>
      </c>
      <c r="K3" s="4">
        <v>867</v>
      </c>
      <c r="L3" s="4">
        <v>3243</v>
      </c>
    </row>
    <row r="4" spans="1:15" x14ac:dyDescent="0.2">
      <c r="A4" s="3" t="s">
        <v>14</v>
      </c>
      <c r="B4" s="4">
        <v>13277</v>
      </c>
      <c r="C4" s="4">
        <v>0</v>
      </c>
      <c r="D4" s="4">
        <v>0</v>
      </c>
      <c r="E4" s="4">
        <v>15</v>
      </c>
      <c r="F4" s="4">
        <v>0</v>
      </c>
      <c r="G4" s="4">
        <v>0</v>
      </c>
      <c r="H4" s="4">
        <v>38</v>
      </c>
      <c r="I4" s="4">
        <v>12576</v>
      </c>
      <c r="J4" s="4">
        <v>187701</v>
      </c>
      <c r="K4" s="4">
        <v>59</v>
      </c>
      <c r="L4" s="4">
        <v>12788</v>
      </c>
    </row>
    <row r="5" spans="1:15" x14ac:dyDescent="0.2">
      <c r="A5" s="3" t="s">
        <v>15</v>
      </c>
      <c r="B5" s="4">
        <v>923</v>
      </c>
      <c r="C5" s="4">
        <v>4546</v>
      </c>
      <c r="D5" s="4">
        <v>0</v>
      </c>
      <c r="E5" s="4">
        <v>0</v>
      </c>
      <c r="F5" s="4">
        <v>0</v>
      </c>
      <c r="G5" s="4">
        <v>0</v>
      </c>
      <c r="H5" s="4">
        <v>2443</v>
      </c>
      <c r="I5" s="4">
        <v>0</v>
      </c>
      <c r="J5" s="4">
        <v>0</v>
      </c>
      <c r="K5" s="4">
        <v>0</v>
      </c>
      <c r="L5" s="4">
        <v>0</v>
      </c>
    </row>
    <row r="6" spans="1:15" x14ac:dyDescent="0.2">
      <c r="A6" s="3" t="s">
        <v>16</v>
      </c>
      <c r="B6" s="4">
        <v>3469</v>
      </c>
      <c r="C6" s="4">
        <v>2557</v>
      </c>
      <c r="D6" s="4">
        <v>0</v>
      </c>
      <c r="E6" s="4">
        <v>0</v>
      </c>
      <c r="F6" s="4">
        <v>0</v>
      </c>
      <c r="G6" s="4">
        <v>0</v>
      </c>
      <c r="H6" s="4">
        <v>673</v>
      </c>
      <c r="I6" s="4">
        <v>69</v>
      </c>
      <c r="J6" s="4">
        <v>317</v>
      </c>
      <c r="K6" s="4">
        <v>0</v>
      </c>
      <c r="L6" s="4">
        <v>46</v>
      </c>
    </row>
    <row r="7" spans="1:15" x14ac:dyDescent="0.2">
      <c r="A7" s="3" t="s">
        <v>17</v>
      </c>
      <c r="B7" s="4">
        <v>8009</v>
      </c>
      <c r="C7" s="4">
        <v>31</v>
      </c>
      <c r="D7" s="4">
        <v>70</v>
      </c>
      <c r="E7" s="4">
        <v>0</v>
      </c>
      <c r="F7" s="4">
        <v>1</v>
      </c>
      <c r="G7" s="4">
        <v>0</v>
      </c>
      <c r="H7" s="4">
        <v>353</v>
      </c>
      <c r="I7" s="4">
        <v>11</v>
      </c>
      <c r="J7" s="4">
        <v>10671</v>
      </c>
      <c r="K7" s="4">
        <v>0</v>
      </c>
      <c r="L7" s="4">
        <v>0</v>
      </c>
    </row>
    <row r="8" spans="1:15" x14ac:dyDescent="0.2">
      <c r="A8" s="3" t="s">
        <v>18</v>
      </c>
      <c r="B8" s="4">
        <v>19833</v>
      </c>
      <c r="C8" s="4">
        <v>0</v>
      </c>
      <c r="D8" s="4">
        <v>0</v>
      </c>
      <c r="E8" s="4">
        <v>0</v>
      </c>
      <c r="F8" s="4">
        <v>23</v>
      </c>
      <c r="G8" s="4">
        <v>0</v>
      </c>
      <c r="H8" s="4">
        <v>123</v>
      </c>
      <c r="I8" s="4">
        <v>39</v>
      </c>
      <c r="J8" s="4">
        <v>26128</v>
      </c>
      <c r="K8" s="4">
        <v>0</v>
      </c>
      <c r="L8" s="4">
        <v>32</v>
      </c>
      <c r="O8" s="19"/>
    </row>
    <row r="9" spans="1:15" x14ac:dyDescent="0.2">
      <c r="A9" s="3" t="s">
        <v>19</v>
      </c>
      <c r="B9" s="4">
        <v>7340</v>
      </c>
      <c r="C9" s="4">
        <v>3410</v>
      </c>
      <c r="D9" s="4">
        <v>0</v>
      </c>
      <c r="E9" s="4">
        <v>0</v>
      </c>
      <c r="F9" s="4">
        <v>0</v>
      </c>
      <c r="G9" s="4">
        <v>0</v>
      </c>
      <c r="H9" s="4">
        <v>1545</v>
      </c>
      <c r="I9" s="4">
        <v>149</v>
      </c>
      <c r="J9" s="4">
        <v>8040</v>
      </c>
      <c r="K9" s="4">
        <v>0</v>
      </c>
      <c r="L9" s="4">
        <v>47</v>
      </c>
      <c r="O9" s="19"/>
    </row>
    <row r="10" spans="1:15" x14ac:dyDescent="0.2">
      <c r="A10" s="3" t="s">
        <v>20</v>
      </c>
      <c r="B10" s="4">
        <v>5874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27</v>
      </c>
      <c r="I10" s="4">
        <v>65</v>
      </c>
      <c r="J10" s="4">
        <v>12254</v>
      </c>
      <c r="K10" s="4">
        <v>0</v>
      </c>
      <c r="L10" s="4">
        <v>19</v>
      </c>
    </row>
    <row r="11" spans="1:15" x14ac:dyDescent="0.2">
      <c r="A11" s="3" t="s">
        <v>21</v>
      </c>
      <c r="B11" s="4">
        <v>6876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185</v>
      </c>
      <c r="I11" s="4">
        <v>471</v>
      </c>
      <c r="J11" s="4">
        <v>12761</v>
      </c>
      <c r="K11" s="4">
        <v>218</v>
      </c>
      <c r="L11" s="4">
        <v>170</v>
      </c>
    </row>
    <row r="12" spans="1:15" x14ac:dyDescent="0.2">
      <c r="A12" s="3" t="s">
        <v>22</v>
      </c>
      <c r="B12" s="4">
        <v>10317</v>
      </c>
      <c r="C12" s="4">
        <v>9</v>
      </c>
      <c r="D12" s="4">
        <v>23</v>
      </c>
      <c r="E12" s="4">
        <v>0</v>
      </c>
      <c r="F12" s="4">
        <v>18</v>
      </c>
      <c r="G12" s="4">
        <v>0</v>
      </c>
      <c r="H12" s="4">
        <v>58</v>
      </c>
      <c r="I12" s="4">
        <v>1266</v>
      </c>
      <c r="J12" s="4">
        <v>14247</v>
      </c>
      <c r="K12" s="4">
        <v>126</v>
      </c>
      <c r="L12" s="4">
        <v>1345</v>
      </c>
    </row>
    <row r="13" spans="1:15" x14ac:dyDescent="0.2">
      <c r="A13" s="3" t="s">
        <v>23</v>
      </c>
      <c r="B13" s="4">
        <v>27482</v>
      </c>
      <c r="C13" s="4">
        <v>0</v>
      </c>
      <c r="D13" s="4">
        <v>0</v>
      </c>
      <c r="E13" s="4">
        <v>311</v>
      </c>
      <c r="F13" s="4">
        <v>5</v>
      </c>
      <c r="G13" s="4">
        <v>0</v>
      </c>
      <c r="H13" s="4">
        <v>38</v>
      </c>
      <c r="I13" s="4">
        <v>12854</v>
      </c>
      <c r="J13" s="4">
        <v>100497</v>
      </c>
      <c r="K13" s="4">
        <v>4436</v>
      </c>
      <c r="L13" s="4">
        <v>15412</v>
      </c>
    </row>
    <row r="14" spans="1:15" x14ac:dyDescent="0.2">
      <c r="A14" s="3" t="s">
        <v>24</v>
      </c>
      <c r="B14" s="4">
        <v>14561</v>
      </c>
      <c r="C14" s="4">
        <v>0</v>
      </c>
      <c r="D14" s="4">
        <v>0</v>
      </c>
      <c r="E14" s="4">
        <v>3</v>
      </c>
      <c r="F14" s="4">
        <v>2</v>
      </c>
      <c r="G14" s="4">
        <v>0</v>
      </c>
      <c r="H14" s="4">
        <v>73</v>
      </c>
      <c r="I14" s="4">
        <v>5085</v>
      </c>
      <c r="J14" s="4">
        <v>108613</v>
      </c>
      <c r="K14" s="4">
        <v>496</v>
      </c>
      <c r="L14" s="4">
        <v>7034</v>
      </c>
    </row>
    <row r="15" spans="1:15" x14ac:dyDescent="0.2">
      <c r="A15" s="3" t="s">
        <v>25</v>
      </c>
      <c r="B15" s="4">
        <v>2131</v>
      </c>
      <c r="C15" s="4">
        <v>9173</v>
      </c>
      <c r="D15" s="4">
        <v>0</v>
      </c>
      <c r="E15" s="4">
        <v>0</v>
      </c>
      <c r="F15" s="4">
        <v>0</v>
      </c>
      <c r="G15" s="4">
        <v>0</v>
      </c>
      <c r="H15" s="4">
        <v>1907</v>
      </c>
      <c r="I15" s="4">
        <v>569</v>
      </c>
      <c r="J15" s="4">
        <v>17963</v>
      </c>
      <c r="K15" s="4">
        <v>0</v>
      </c>
      <c r="L15" s="4">
        <v>13</v>
      </c>
    </row>
    <row r="16" spans="1:15" x14ac:dyDescent="0.2">
      <c r="A16" s="3" t="s">
        <v>26</v>
      </c>
      <c r="B16" s="4">
        <v>19315</v>
      </c>
      <c r="C16" s="4">
        <v>3344</v>
      </c>
      <c r="D16" s="4">
        <v>7844</v>
      </c>
      <c r="E16" s="4">
        <v>0</v>
      </c>
      <c r="F16" s="4">
        <v>25</v>
      </c>
      <c r="G16" s="4">
        <v>258</v>
      </c>
      <c r="H16" s="4">
        <v>521</v>
      </c>
      <c r="I16" s="4">
        <v>367</v>
      </c>
      <c r="J16" s="4">
        <v>15286</v>
      </c>
      <c r="K16" s="4">
        <v>937</v>
      </c>
      <c r="L16" s="4">
        <v>9</v>
      </c>
    </row>
    <row r="17" spans="1:12" x14ac:dyDescent="0.2">
      <c r="A17" s="3" t="s">
        <v>27</v>
      </c>
      <c r="B17" s="4">
        <v>7145</v>
      </c>
      <c r="C17" s="4">
        <v>82</v>
      </c>
      <c r="D17" s="4">
        <v>54</v>
      </c>
      <c r="E17" s="4">
        <v>0</v>
      </c>
      <c r="F17" s="4">
        <v>6</v>
      </c>
      <c r="G17" s="4">
        <v>0</v>
      </c>
      <c r="H17" s="4">
        <v>512</v>
      </c>
      <c r="I17" s="4">
        <v>139</v>
      </c>
      <c r="J17" s="4">
        <v>25685</v>
      </c>
      <c r="K17" s="4">
        <v>0</v>
      </c>
      <c r="L17" s="4">
        <v>0</v>
      </c>
    </row>
    <row r="18" spans="1:12" x14ac:dyDescent="0.2">
      <c r="A18" s="3" t="s">
        <v>28</v>
      </c>
      <c r="B18" s="4">
        <v>6785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22</v>
      </c>
      <c r="I18" s="4">
        <v>164</v>
      </c>
      <c r="J18" s="4">
        <v>7800</v>
      </c>
      <c r="K18" s="4">
        <v>0</v>
      </c>
      <c r="L18" s="4">
        <v>99</v>
      </c>
    </row>
    <row r="19" spans="1:12" x14ac:dyDescent="0.2">
      <c r="A19" s="3" t="s">
        <v>29</v>
      </c>
      <c r="B19" s="4">
        <v>9661</v>
      </c>
      <c r="C19" s="4">
        <v>0</v>
      </c>
      <c r="D19" s="4">
        <v>0</v>
      </c>
      <c r="E19" s="4">
        <v>67</v>
      </c>
      <c r="F19" s="4">
        <v>0</v>
      </c>
      <c r="G19" s="4">
        <v>0</v>
      </c>
      <c r="H19" s="4">
        <v>36</v>
      </c>
      <c r="I19" s="4">
        <v>15763</v>
      </c>
      <c r="J19" s="4">
        <v>110308</v>
      </c>
      <c r="K19" s="4">
        <v>35</v>
      </c>
      <c r="L19" s="4">
        <v>9531</v>
      </c>
    </row>
    <row r="20" spans="1:12" x14ac:dyDescent="0.2">
      <c r="A20" s="3" t="s">
        <v>30</v>
      </c>
      <c r="B20" s="4">
        <v>17837</v>
      </c>
      <c r="C20" s="4">
        <v>1895</v>
      </c>
      <c r="D20" s="4">
        <v>2</v>
      </c>
      <c r="E20" s="4">
        <v>0</v>
      </c>
      <c r="F20" s="4">
        <v>13</v>
      </c>
      <c r="G20" s="4">
        <v>0</v>
      </c>
      <c r="H20" s="4">
        <v>213</v>
      </c>
      <c r="I20" s="4">
        <v>2773</v>
      </c>
      <c r="J20" s="4">
        <v>51074</v>
      </c>
      <c r="K20" s="4">
        <v>263</v>
      </c>
      <c r="L20" s="4">
        <v>183</v>
      </c>
    </row>
    <row r="21" spans="1:12" x14ac:dyDescent="0.2">
      <c r="A21" s="3" t="s">
        <v>31</v>
      </c>
      <c r="B21" s="4">
        <v>5970</v>
      </c>
      <c r="C21" s="4">
        <v>0</v>
      </c>
      <c r="D21" s="4">
        <v>0</v>
      </c>
      <c r="E21" s="4">
        <v>0</v>
      </c>
      <c r="F21" s="4">
        <v>1</v>
      </c>
      <c r="G21" s="4">
        <v>0</v>
      </c>
      <c r="H21" s="4">
        <v>135</v>
      </c>
      <c r="I21" s="4">
        <v>326</v>
      </c>
      <c r="J21" s="4">
        <v>17163</v>
      </c>
      <c r="K21" s="4">
        <v>0</v>
      </c>
      <c r="L21" s="4">
        <v>6</v>
      </c>
    </row>
    <row r="22" spans="1:12" x14ac:dyDescent="0.2">
      <c r="A22" s="3" t="s">
        <v>113</v>
      </c>
      <c r="B22" s="4">
        <v>585</v>
      </c>
      <c r="C22" s="4">
        <v>155</v>
      </c>
      <c r="D22" s="4">
        <v>0</v>
      </c>
      <c r="E22" s="4">
        <v>0</v>
      </c>
      <c r="F22" s="4">
        <v>119</v>
      </c>
      <c r="G22" s="4">
        <v>0</v>
      </c>
      <c r="H22" s="4">
        <v>90</v>
      </c>
      <c r="I22" s="4">
        <v>2124</v>
      </c>
      <c r="J22" s="4">
        <v>27847</v>
      </c>
      <c r="K22" s="4">
        <v>373</v>
      </c>
      <c r="L22" s="4">
        <v>67</v>
      </c>
    </row>
    <row r="23" spans="1:12" x14ac:dyDescent="0.2">
      <c r="A23" s="5" t="s">
        <v>32</v>
      </c>
      <c r="B23" s="6">
        <f>SUM(B2:B22)</f>
        <v>207921</v>
      </c>
      <c r="C23" s="6">
        <f t="shared" ref="C23:L23" si="0">SUM(C2:C22)</f>
        <v>26878</v>
      </c>
      <c r="D23" s="6">
        <f t="shared" si="0"/>
        <v>7993</v>
      </c>
      <c r="E23" s="6">
        <f t="shared" si="0"/>
        <v>396</v>
      </c>
      <c r="F23" s="6">
        <f t="shared" si="0"/>
        <v>214</v>
      </c>
      <c r="G23" s="6">
        <f t="shared" si="0"/>
        <v>258</v>
      </c>
      <c r="H23" s="6">
        <f t="shared" si="0"/>
        <v>9382</v>
      </c>
      <c r="I23" s="6">
        <f t="shared" si="0"/>
        <v>61010</v>
      </c>
      <c r="J23" s="6">
        <f t="shared" si="0"/>
        <v>800759</v>
      </c>
      <c r="K23" s="6">
        <f t="shared" si="0"/>
        <v>7839</v>
      </c>
      <c r="L23" s="6">
        <f t="shared" si="0"/>
        <v>50061</v>
      </c>
    </row>
    <row r="26" spans="1:12" x14ac:dyDescent="0.2">
      <c r="E26" s="19"/>
      <c r="F26" s="19"/>
    </row>
    <row r="29" spans="1:12" x14ac:dyDescent="0.2"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E30" s="15"/>
      <c r="F30" s="15"/>
      <c r="G30" s="15"/>
      <c r="H30" s="15"/>
      <c r="I30" s="15"/>
      <c r="J30" s="15"/>
      <c r="K30" s="15"/>
      <c r="L30" s="15"/>
    </row>
    <row r="33" spans="5:5" x14ac:dyDescent="0.2">
      <c r="E33" s="19"/>
    </row>
    <row r="34" spans="5:5" x14ac:dyDescent="0.2">
      <c r="E34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714B-B644-9B4B-91DF-B3051573C52A}">
  <dimension ref="A1:V47"/>
  <sheetViews>
    <sheetView zoomScale="120" zoomScaleNormal="120" workbookViewId="0">
      <pane xSplit="1" ySplit="2" topLeftCell="B3" activePane="bottomRight" state="frozen"/>
      <selection activeCell="J30" sqref="J30"/>
      <selection pane="topRight" activeCell="J30" sqref="J30"/>
      <selection pane="bottomLeft" activeCell="J30" sqref="J30"/>
      <selection pane="bottomRight" activeCell="U20" sqref="U20"/>
    </sheetView>
  </sheetViews>
  <sheetFormatPr baseColWidth="10" defaultRowHeight="16" x14ac:dyDescent="0.2"/>
  <cols>
    <col min="1" max="1" width="17.33203125" bestFit="1" customWidth="1"/>
    <col min="2" max="2" width="11.5" bestFit="1" customWidth="1"/>
    <col min="3" max="3" width="10.6640625" bestFit="1" customWidth="1"/>
    <col min="4" max="4" width="11.33203125" bestFit="1" customWidth="1"/>
    <col min="5" max="5" width="10.5" bestFit="1" customWidth="1"/>
    <col min="6" max="6" width="10.1640625" bestFit="1" customWidth="1"/>
    <col min="7" max="7" width="10" bestFit="1" customWidth="1"/>
    <col min="8" max="8" width="9.33203125" bestFit="1" customWidth="1"/>
    <col min="9" max="9" width="13.33203125" bestFit="1" customWidth="1"/>
    <col min="10" max="10" width="13.83203125" bestFit="1" customWidth="1"/>
    <col min="11" max="11" width="9.1640625" bestFit="1" customWidth="1"/>
    <col min="12" max="13" width="11.5" bestFit="1" customWidth="1"/>
    <col min="14" max="14" width="11.83203125" bestFit="1" customWidth="1"/>
    <col min="15" max="15" width="8.83203125" bestFit="1" customWidth="1"/>
    <col min="16" max="16" width="13.5" bestFit="1" customWidth="1"/>
    <col min="17" max="17" width="10.83203125" bestFit="1" customWidth="1"/>
    <col min="18" max="18" width="13.33203125" bestFit="1" customWidth="1"/>
    <col min="19" max="19" width="15.33203125" bestFit="1" customWidth="1"/>
    <col min="22" max="22" width="11.1640625" bestFit="1" customWidth="1"/>
  </cols>
  <sheetData>
    <row r="1" spans="1:22" x14ac:dyDescent="0.2">
      <c r="A1" s="35" t="s">
        <v>0</v>
      </c>
      <c r="B1" s="36" t="s">
        <v>33</v>
      </c>
      <c r="C1" s="37"/>
      <c r="D1" s="37"/>
      <c r="E1" s="37"/>
      <c r="F1" s="37"/>
      <c r="G1" s="38"/>
      <c r="H1" s="35" t="s">
        <v>34</v>
      </c>
      <c r="I1" s="35"/>
      <c r="J1" s="35"/>
      <c r="K1" s="35"/>
      <c r="L1" s="35"/>
      <c r="M1" s="35"/>
      <c r="N1" s="35"/>
      <c r="O1" s="35"/>
      <c r="P1" s="35" t="s">
        <v>35</v>
      </c>
      <c r="Q1" s="35"/>
      <c r="R1" s="35"/>
      <c r="S1" s="35"/>
    </row>
    <row r="2" spans="1:22" s="7" customFormat="1" x14ac:dyDescent="0.2">
      <c r="A2" s="35"/>
      <c r="B2" s="12" t="s">
        <v>116</v>
      </c>
      <c r="C2" s="12" t="s">
        <v>117</v>
      </c>
      <c r="D2" s="12" t="s">
        <v>118</v>
      </c>
      <c r="E2" s="12" t="s">
        <v>119</v>
      </c>
      <c r="F2" s="12" t="s">
        <v>120</v>
      </c>
      <c r="G2" s="12" t="s">
        <v>121</v>
      </c>
      <c r="H2" s="12" t="s">
        <v>122</v>
      </c>
      <c r="I2" s="12" t="s">
        <v>123</v>
      </c>
      <c r="J2" s="12" t="s">
        <v>124</v>
      </c>
      <c r="K2" s="12" t="s">
        <v>125</v>
      </c>
      <c r="L2" s="12" t="s">
        <v>126</v>
      </c>
      <c r="M2" s="12" t="s">
        <v>127</v>
      </c>
      <c r="N2" s="12" t="s">
        <v>128</v>
      </c>
      <c r="O2" s="12" t="s">
        <v>129</v>
      </c>
      <c r="P2" s="12" t="s">
        <v>133</v>
      </c>
      <c r="Q2" s="12" t="s">
        <v>130</v>
      </c>
      <c r="R2" s="12" t="s">
        <v>131</v>
      </c>
      <c r="S2" s="12" t="s">
        <v>132</v>
      </c>
    </row>
    <row r="3" spans="1:22" x14ac:dyDescent="0.2">
      <c r="A3" s="9" t="s">
        <v>12</v>
      </c>
      <c r="B3" s="10">
        <v>625532</v>
      </c>
      <c r="C3" s="10">
        <v>28453</v>
      </c>
      <c r="D3" s="10">
        <v>24424</v>
      </c>
      <c r="E3" s="10">
        <v>6191</v>
      </c>
      <c r="F3" s="10">
        <v>172</v>
      </c>
      <c r="G3" s="10">
        <v>98</v>
      </c>
      <c r="H3" s="10">
        <v>9783</v>
      </c>
      <c r="I3" s="10">
        <v>330</v>
      </c>
      <c r="J3" s="10">
        <v>0</v>
      </c>
      <c r="K3" s="10">
        <v>0</v>
      </c>
      <c r="L3" s="10">
        <v>0</v>
      </c>
      <c r="M3" s="10">
        <v>0</v>
      </c>
      <c r="N3" s="10">
        <v>5</v>
      </c>
      <c r="O3" s="10">
        <v>0</v>
      </c>
      <c r="P3" s="10">
        <v>13411</v>
      </c>
      <c r="Q3" s="10">
        <v>14054</v>
      </c>
      <c r="R3" s="10">
        <v>405</v>
      </c>
      <c r="S3" s="10">
        <v>29</v>
      </c>
      <c r="U3" s="15"/>
      <c r="V3" s="25"/>
    </row>
    <row r="4" spans="1:22" x14ac:dyDescent="0.2">
      <c r="A4" s="9" t="s">
        <v>13</v>
      </c>
      <c r="B4" s="10">
        <v>575953</v>
      </c>
      <c r="C4" s="10">
        <v>21905</v>
      </c>
      <c r="D4" s="10">
        <v>29711</v>
      </c>
      <c r="E4" s="10">
        <v>0</v>
      </c>
      <c r="F4" s="10">
        <v>0</v>
      </c>
      <c r="G4" s="10">
        <v>0</v>
      </c>
      <c r="H4" s="10">
        <v>18263</v>
      </c>
      <c r="I4" s="10">
        <v>0</v>
      </c>
      <c r="J4" s="10">
        <v>0</v>
      </c>
      <c r="K4" s="10">
        <v>75373</v>
      </c>
      <c r="L4" s="10">
        <v>2133</v>
      </c>
      <c r="M4" s="10">
        <v>2079</v>
      </c>
      <c r="N4" s="10">
        <v>48933</v>
      </c>
      <c r="O4" s="10">
        <v>240</v>
      </c>
      <c r="P4" s="10">
        <v>920615</v>
      </c>
      <c r="Q4" s="10">
        <v>1107</v>
      </c>
      <c r="R4" s="10">
        <v>0</v>
      </c>
      <c r="S4" s="10">
        <v>481</v>
      </c>
      <c r="U4" s="15"/>
      <c r="V4" s="19"/>
    </row>
    <row r="5" spans="1:22" x14ac:dyDescent="0.2">
      <c r="A5" s="9" t="s">
        <v>14</v>
      </c>
      <c r="B5" s="10">
        <v>663998</v>
      </c>
      <c r="C5" s="10">
        <v>25251</v>
      </c>
      <c r="D5" s="10">
        <v>35673</v>
      </c>
      <c r="E5" s="10">
        <v>0</v>
      </c>
      <c r="F5" s="10">
        <v>0</v>
      </c>
      <c r="G5" s="10">
        <v>0</v>
      </c>
      <c r="H5" s="10">
        <v>39949</v>
      </c>
      <c r="I5" s="10">
        <v>0</v>
      </c>
      <c r="J5" s="10">
        <v>0</v>
      </c>
      <c r="K5" s="10">
        <v>188417</v>
      </c>
      <c r="L5" s="10">
        <v>20826</v>
      </c>
      <c r="M5" s="10">
        <v>223</v>
      </c>
      <c r="N5" s="10">
        <v>107232</v>
      </c>
      <c r="O5" s="10">
        <v>2073</v>
      </c>
      <c r="P5" s="10">
        <v>349179</v>
      </c>
      <c r="Q5" s="10">
        <v>2477</v>
      </c>
      <c r="R5" s="10">
        <v>0</v>
      </c>
      <c r="S5" s="10">
        <v>17</v>
      </c>
      <c r="U5" s="15"/>
      <c r="V5" s="19"/>
    </row>
    <row r="6" spans="1:22" x14ac:dyDescent="0.2">
      <c r="A6" s="9" t="s">
        <v>15</v>
      </c>
      <c r="B6" s="10">
        <v>152829</v>
      </c>
      <c r="C6" s="10">
        <v>8473</v>
      </c>
      <c r="D6" s="10">
        <v>4800</v>
      </c>
      <c r="E6" s="10">
        <v>5814</v>
      </c>
      <c r="F6" s="10">
        <v>427</v>
      </c>
      <c r="G6" s="10">
        <v>694</v>
      </c>
      <c r="H6" s="10">
        <v>0</v>
      </c>
      <c r="I6" s="10">
        <v>4524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544</v>
      </c>
      <c r="S6" s="10">
        <v>0</v>
      </c>
      <c r="U6" s="15"/>
    </row>
    <row r="7" spans="1:22" x14ac:dyDescent="0.2">
      <c r="A7" s="9" t="s">
        <v>16</v>
      </c>
      <c r="B7" s="10">
        <v>459107</v>
      </c>
      <c r="C7" s="10">
        <v>10880</v>
      </c>
      <c r="D7" s="10">
        <v>12419</v>
      </c>
      <c r="E7" s="10">
        <v>2362</v>
      </c>
      <c r="F7" s="10">
        <v>2</v>
      </c>
      <c r="G7" s="10">
        <v>148</v>
      </c>
      <c r="H7" s="10">
        <v>3543</v>
      </c>
      <c r="I7" s="10">
        <v>2550</v>
      </c>
      <c r="J7" s="10">
        <v>0</v>
      </c>
      <c r="K7" s="10">
        <v>1104</v>
      </c>
      <c r="L7" s="10">
        <v>0</v>
      </c>
      <c r="M7" s="10">
        <v>0</v>
      </c>
      <c r="N7" s="10">
        <v>0</v>
      </c>
      <c r="O7" s="10">
        <v>0</v>
      </c>
      <c r="P7" s="10">
        <v>18366</v>
      </c>
      <c r="Q7" s="10">
        <v>120</v>
      </c>
      <c r="R7" s="10">
        <v>4</v>
      </c>
      <c r="S7" s="10">
        <v>0</v>
      </c>
      <c r="U7" s="15"/>
      <c r="V7" s="25"/>
    </row>
    <row r="8" spans="1:22" x14ac:dyDescent="0.2">
      <c r="A8" s="9" t="s">
        <v>17</v>
      </c>
      <c r="B8" s="10">
        <v>641837</v>
      </c>
      <c r="C8" s="10">
        <v>26604</v>
      </c>
      <c r="D8" s="10">
        <v>41946</v>
      </c>
      <c r="E8" s="10">
        <v>35</v>
      </c>
      <c r="F8" s="10">
        <v>62</v>
      </c>
      <c r="G8" s="10">
        <v>0</v>
      </c>
      <c r="H8" s="10">
        <v>6565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47</v>
      </c>
      <c r="O8" s="10">
        <v>0</v>
      </c>
      <c r="P8" s="10">
        <v>345408</v>
      </c>
      <c r="Q8" s="10">
        <v>0</v>
      </c>
      <c r="R8" s="10">
        <v>0</v>
      </c>
      <c r="S8" s="10">
        <v>0</v>
      </c>
      <c r="U8" s="15"/>
      <c r="V8" s="19"/>
    </row>
    <row r="9" spans="1:22" x14ac:dyDescent="0.2">
      <c r="A9" s="9" t="s">
        <v>18</v>
      </c>
      <c r="B9" s="10">
        <v>1062140</v>
      </c>
      <c r="C9" s="10">
        <v>41847</v>
      </c>
      <c r="D9" s="10">
        <v>79414</v>
      </c>
      <c r="E9" s="10">
        <v>0</v>
      </c>
      <c r="F9" s="10">
        <v>0</v>
      </c>
      <c r="G9" s="10">
        <v>0</v>
      </c>
      <c r="H9" s="10">
        <v>7103</v>
      </c>
      <c r="I9" s="10">
        <v>0</v>
      </c>
      <c r="J9" s="10">
        <v>0</v>
      </c>
      <c r="K9" s="10">
        <v>1400</v>
      </c>
      <c r="L9" s="10">
        <v>0</v>
      </c>
      <c r="M9" s="10">
        <v>0</v>
      </c>
      <c r="N9" s="10">
        <v>432</v>
      </c>
      <c r="O9" s="10">
        <v>0</v>
      </c>
      <c r="P9" s="10">
        <v>1184391</v>
      </c>
      <c r="Q9" s="10">
        <v>0</v>
      </c>
      <c r="R9" s="10">
        <v>0</v>
      </c>
      <c r="S9" s="10">
        <v>0</v>
      </c>
      <c r="U9" s="15"/>
      <c r="V9" s="19"/>
    </row>
    <row r="10" spans="1:22" x14ac:dyDescent="0.2">
      <c r="A10" s="9" t="s">
        <v>19</v>
      </c>
      <c r="B10" s="10">
        <v>889582</v>
      </c>
      <c r="C10" s="10">
        <v>28755</v>
      </c>
      <c r="D10" s="10">
        <v>27364</v>
      </c>
      <c r="E10" s="10">
        <v>13290</v>
      </c>
      <c r="F10" s="10">
        <v>0</v>
      </c>
      <c r="G10" s="10">
        <v>1682</v>
      </c>
      <c r="H10" s="10">
        <v>2433</v>
      </c>
      <c r="I10" s="10">
        <v>250</v>
      </c>
      <c r="J10" s="10">
        <v>0</v>
      </c>
      <c r="K10" s="10">
        <v>3133</v>
      </c>
      <c r="L10" s="10">
        <v>0</v>
      </c>
      <c r="M10" s="10">
        <v>0</v>
      </c>
      <c r="N10" s="10">
        <v>0</v>
      </c>
      <c r="O10" s="10">
        <v>0</v>
      </c>
      <c r="P10" s="10">
        <v>446705</v>
      </c>
      <c r="Q10" s="10">
        <v>0</v>
      </c>
      <c r="R10" s="10">
        <v>796</v>
      </c>
      <c r="S10" s="10">
        <v>0</v>
      </c>
      <c r="U10" s="15"/>
      <c r="V10" s="19"/>
    </row>
    <row r="11" spans="1:22" x14ac:dyDescent="0.2">
      <c r="A11" s="9" t="s">
        <v>20</v>
      </c>
      <c r="B11" s="10">
        <v>584687</v>
      </c>
      <c r="C11" s="10">
        <v>25816</v>
      </c>
      <c r="D11" s="10">
        <v>38081</v>
      </c>
      <c r="E11" s="10">
        <v>0</v>
      </c>
      <c r="F11" s="10">
        <v>0</v>
      </c>
      <c r="G11" s="10">
        <v>0</v>
      </c>
      <c r="H11" s="10">
        <v>6373</v>
      </c>
      <c r="I11" s="10">
        <v>0</v>
      </c>
      <c r="J11" s="10">
        <v>0</v>
      </c>
      <c r="K11" s="10">
        <v>1271</v>
      </c>
      <c r="L11" s="10">
        <v>0</v>
      </c>
      <c r="M11" s="10">
        <v>0</v>
      </c>
      <c r="N11" s="10">
        <v>314</v>
      </c>
      <c r="O11" s="10">
        <v>0</v>
      </c>
      <c r="P11" s="10">
        <v>486258</v>
      </c>
      <c r="Q11" s="10">
        <v>0</v>
      </c>
      <c r="R11" s="10">
        <v>0</v>
      </c>
      <c r="S11" s="10">
        <v>0</v>
      </c>
      <c r="U11" s="15"/>
      <c r="V11" s="19"/>
    </row>
    <row r="12" spans="1:22" x14ac:dyDescent="0.2">
      <c r="A12" s="9" t="s">
        <v>21</v>
      </c>
      <c r="B12" s="10">
        <v>352236</v>
      </c>
      <c r="C12" s="10">
        <v>16992</v>
      </c>
      <c r="D12" s="10">
        <v>25959</v>
      </c>
      <c r="E12" s="10">
        <v>0</v>
      </c>
      <c r="F12" s="10">
        <v>0</v>
      </c>
      <c r="G12" s="10">
        <v>0</v>
      </c>
      <c r="H12" s="10">
        <v>3563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1883</v>
      </c>
      <c r="O12" s="10">
        <v>0</v>
      </c>
      <c r="P12" s="10">
        <v>647400</v>
      </c>
      <c r="Q12" s="10">
        <v>43</v>
      </c>
      <c r="R12" s="10">
        <v>0</v>
      </c>
      <c r="S12" s="10">
        <v>0</v>
      </c>
      <c r="U12" s="15"/>
      <c r="V12" s="19"/>
    </row>
    <row r="13" spans="1:22" x14ac:dyDescent="0.2">
      <c r="A13" s="9" t="s">
        <v>22</v>
      </c>
      <c r="B13" s="10">
        <v>841256</v>
      </c>
      <c r="C13" s="10">
        <v>18724</v>
      </c>
      <c r="D13" s="10">
        <v>25132</v>
      </c>
      <c r="E13" s="10">
        <v>60</v>
      </c>
      <c r="F13" s="10">
        <v>0</v>
      </c>
      <c r="G13" s="10">
        <v>0</v>
      </c>
      <c r="H13" s="10">
        <v>19184</v>
      </c>
      <c r="I13" s="10">
        <v>0</v>
      </c>
      <c r="J13" s="10">
        <v>0</v>
      </c>
      <c r="K13" s="10">
        <v>21442</v>
      </c>
      <c r="L13" s="10">
        <v>2433</v>
      </c>
      <c r="M13" s="10">
        <v>27</v>
      </c>
      <c r="N13" s="10">
        <v>4332</v>
      </c>
      <c r="O13" s="10">
        <v>4933</v>
      </c>
      <c r="P13" s="10">
        <v>365467</v>
      </c>
      <c r="Q13" s="10">
        <v>158</v>
      </c>
      <c r="R13" s="10">
        <v>0</v>
      </c>
      <c r="S13" s="10">
        <v>0</v>
      </c>
      <c r="U13" s="15"/>
      <c r="V13" s="19"/>
    </row>
    <row r="14" spans="1:22" x14ac:dyDescent="0.2">
      <c r="A14" s="9" t="s">
        <v>23</v>
      </c>
      <c r="B14" s="10">
        <v>1194235</v>
      </c>
      <c r="C14" s="10">
        <v>30301</v>
      </c>
      <c r="D14" s="10">
        <v>46327</v>
      </c>
      <c r="E14" s="10">
        <v>0</v>
      </c>
      <c r="F14" s="10">
        <v>0</v>
      </c>
      <c r="G14" s="10">
        <v>0</v>
      </c>
      <c r="H14" s="10">
        <v>66986</v>
      </c>
      <c r="I14" s="10">
        <v>0</v>
      </c>
      <c r="J14" s="10">
        <v>4020</v>
      </c>
      <c r="K14" s="10">
        <v>138380</v>
      </c>
      <c r="L14" s="10">
        <v>13569</v>
      </c>
      <c r="M14" s="10">
        <v>7370</v>
      </c>
      <c r="N14" s="10">
        <v>75504</v>
      </c>
      <c r="O14" s="10">
        <v>410</v>
      </c>
      <c r="P14" s="10">
        <v>2738162</v>
      </c>
      <c r="Q14" s="10">
        <v>2061</v>
      </c>
      <c r="R14" s="10">
        <v>0</v>
      </c>
      <c r="S14" s="10">
        <v>1852</v>
      </c>
      <c r="T14" s="26"/>
      <c r="U14" s="15"/>
      <c r="V14" s="26"/>
    </row>
    <row r="15" spans="1:22" x14ac:dyDescent="0.2">
      <c r="A15" s="9" t="s">
        <v>24</v>
      </c>
      <c r="B15" s="10">
        <v>1046750</v>
      </c>
      <c r="C15" s="10">
        <v>34429</v>
      </c>
      <c r="D15" s="10">
        <v>49917</v>
      </c>
      <c r="E15" s="10">
        <v>0</v>
      </c>
      <c r="F15" s="10">
        <v>0</v>
      </c>
      <c r="G15" s="10">
        <v>0</v>
      </c>
      <c r="H15" s="10">
        <v>37242</v>
      </c>
      <c r="I15" s="10">
        <v>0</v>
      </c>
      <c r="J15" s="10">
        <v>0</v>
      </c>
      <c r="K15" s="10">
        <v>66714</v>
      </c>
      <c r="L15" s="10">
        <v>9160</v>
      </c>
      <c r="M15" s="10">
        <v>558</v>
      </c>
      <c r="N15" s="10">
        <v>53443</v>
      </c>
      <c r="O15" s="10">
        <v>1371</v>
      </c>
      <c r="P15" s="10">
        <v>3513211</v>
      </c>
      <c r="Q15" s="10">
        <v>2997</v>
      </c>
      <c r="R15" s="10">
        <v>0</v>
      </c>
      <c r="S15" s="10">
        <v>25</v>
      </c>
      <c r="U15" s="15"/>
      <c r="V15" s="19"/>
    </row>
    <row r="16" spans="1:22" x14ac:dyDescent="0.2">
      <c r="A16" s="9" t="s">
        <v>25</v>
      </c>
      <c r="B16" s="10">
        <v>513131</v>
      </c>
      <c r="C16" s="10">
        <v>17320</v>
      </c>
      <c r="D16" s="10">
        <v>10082</v>
      </c>
      <c r="E16" s="10">
        <v>17421</v>
      </c>
      <c r="F16" s="10">
        <v>0</v>
      </c>
      <c r="G16" s="10">
        <v>688</v>
      </c>
      <c r="H16" s="10">
        <v>2014</v>
      </c>
      <c r="I16" s="10">
        <v>6570</v>
      </c>
      <c r="J16" s="10">
        <v>0</v>
      </c>
      <c r="K16" s="10">
        <v>28140</v>
      </c>
      <c r="L16" s="10">
        <v>160</v>
      </c>
      <c r="M16" s="10">
        <v>0</v>
      </c>
      <c r="N16" s="10">
        <v>135</v>
      </c>
      <c r="O16" s="10">
        <v>0</v>
      </c>
      <c r="P16" s="10">
        <v>988671</v>
      </c>
      <c r="Q16" s="10">
        <v>3</v>
      </c>
      <c r="R16" s="10">
        <v>382</v>
      </c>
      <c r="S16" s="10">
        <v>0</v>
      </c>
      <c r="U16" s="15"/>
      <c r="V16" s="19"/>
    </row>
    <row r="17" spans="1:22" x14ac:dyDescent="0.2">
      <c r="A17" s="9" t="s">
        <v>26</v>
      </c>
      <c r="B17" s="10">
        <v>2232603</v>
      </c>
      <c r="C17" s="10">
        <v>101378</v>
      </c>
      <c r="D17" s="10">
        <v>89231</v>
      </c>
      <c r="E17" s="10">
        <v>0</v>
      </c>
      <c r="F17" s="10">
        <v>71982</v>
      </c>
      <c r="G17" s="10">
        <v>0</v>
      </c>
      <c r="H17" s="10">
        <v>33373</v>
      </c>
      <c r="I17" s="10">
        <v>9480</v>
      </c>
      <c r="J17" s="10">
        <v>0</v>
      </c>
      <c r="K17" s="10">
        <v>720</v>
      </c>
      <c r="L17" s="10">
        <v>0</v>
      </c>
      <c r="M17" s="10">
        <v>0</v>
      </c>
      <c r="N17" s="10">
        <v>208</v>
      </c>
      <c r="O17" s="10">
        <v>0</v>
      </c>
      <c r="P17" s="10">
        <v>583607</v>
      </c>
      <c r="Q17" s="10">
        <v>7</v>
      </c>
      <c r="R17" s="10">
        <v>126</v>
      </c>
      <c r="S17" s="10">
        <v>533</v>
      </c>
      <c r="U17" s="15"/>
      <c r="V17" s="19"/>
    </row>
    <row r="18" spans="1:22" x14ac:dyDescent="0.2">
      <c r="A18" s="9" t="s">
        <v>27</v>
      </c>
      <c r="B18" s="10">
        <v>368757</v>
      </c>
      <c r="C18" s="10">
        <v>18821</v>
      </c>
      <c r="D18" s="10">
        <v>30707</v>
      </c>
      <c r="E18" s="10">
        <v>300</v>
      </c>
      <c r="F18" s="10">
        <v>380</v>
      </c>
      <c r="G18" s="10">
        <v>0</v>
      </c>
      <c r="H18" s="10">
        <v>8888</v>
      </c>
      <c r="I18" s="10">
        <v>80</v>
      </c>
      <c r="J18" s="10">
        <v>0</v>
      </c>
      <c r="K18" s="10">
        <v>1120</v>
      </c>
      <c r="L18" s="10">
        <v>0</v>
      </c>
      <c r="M18" s="10">
        <v>0</v>
      </c>
      <c r="N18" s="10">
        <v>0</v>
      </c>
      <c r="O18" s="10">
        <v>0</v>
      </c>
      <c r="P18" s="10">
        <v>151313</v>
      </c>
      <c r="Q18" s="10">
        <v>0</v>
      </c>
      <c r="R18" s="10">
        <v>14</v>
      </c>
      <c r="S18" s="10">
        <v>0</v>
      </c>
      <c r="U18" s="15"/>
      <c r="V18" s="19"/>
    </row>
    <row r="19" spans="1:22" x14ac:dyDescent="0.2">
      <c r="A19" s="9" t="s">
        <v>28</v>
      </c>
      <c r="B19" s="10">
        <v>563978</v>
      </c>
      <c r="C19" s="10">
        <v>22877</v>
      </c>
      <c r="D19" s="10">
        <v>39162</v>
      </c>
      <c r="E19" s="10">
        <v>4</v>
      </c>
      <c r="F19" s="10">
        <v>0</v>
      </c>
      <c r="G19" s="10">
        <v>0</v>
      </c>
      <c r="H19" s="10">
        <v>3524</v>
      </c>
      <c r="I19" s="10">
        <v>0</v>
      </c>
      <c r="J19" s="10">
        <v>0</v>
      </c>
      <c r="K19" s="10">
        <v>0</v>
      </c>
      <c r="L19" s="10">
        <v>105</v>
      </c>
      <c r="M19" s="10">
        <v>0</v>
      </c>
      <c r="N19" s="10">
        <v>152</v>
      </c>
      <c r="O19" s="10">
        <v>0</v>
      </c>
      <c r="P19" s="10">
        <v>358181</v>
      </c>
      <c r="Q19" s="10">
        <v>0</v>
      </c>
      <c r="R19" s="10">
        <v>0</v>
      </c>
      <c r="S19" s="10">
        <v>0</v>
      </c>
      <c r="U19" s="15"/>
      <c r="V19" s="19"/>
    </row>
    <row r="20" spans="1:22" x14ac:dyDescent="0.2">
      <c r="A20" s="9" t="s">
        <v>29</v>
      </c>
      <c r="B20" s="10">
        <v>859297</v>
      </c>
      <c r="C20" s="10">
        <v>23330</v>
      </c>
      <c r="D20" s="10">
        <v>37935</v>
      </c>
      <c r="E20" s="10">
        <v>0</v>
      </c>
      <c r="F20" s="10">
        <v>0</v>
      </c>
      <c r="G20" s="10">
        <v>0</v>
      </c>
      <c r="H20" s="10">
        <v>59805</v>
      </c>
      <c r="I20" s="10">
        <v>0</v>
      </c>
      <c r="J20" s="10">
        <v>0</v>
      </c>
      <c r="K20" s="10">
        <v>296921</v>
      </c>
      <c r="L20" s="10">
        <v>21451</v>
      </c>
      <c r="M20" s="10">
        <v>0</v>
      </c>
      <c r="N20" s="10">
        <v>72038</v>
      </c>
      <c r="O20" s="10">
        <v>1201</v>
      </c>
      <c r="P20" s="10">
        <v>3925368</v>
      </c>
      <c r="Q20" s="10">
        <v>1586</v>
      </c>
      <c r="R20" s="10">
        <v>0</v>
      </c>
      <c r="S20" s="10">
        <v>31</v>
      </c>
      <c r="U20" s="15"/>
      <c r="V20" s="19"/>
    </row>
    <row r="21" spans="1:22" x14ac:dyDescent="0.2">
      <c r="A21" s="9" t="s">
        <v>30</v>
      </c>
      <c r="B21" s="10">
        <v>1010688</v>
      </c>
      <c r="C21" s="10">
        <v>50358</v>
      </c>
      <c r="D21" s="10">
        <v>70129</v>
      </c>
      <c r="E21" s="10">
        <v>2952</v>
      </c>
      <c r="F21" s="10">
        <v>150</v>
      </c>
      <c r="G21" s="10">
        <v>151</v>
      </c>
      <c r="H21" s="10">
        <v>23694</v>
      </c>
      <c r="I21" s="10">
        <v>556</v>
      </c>
      <c r="J21" s="10">
        <v>0</v>
      </c>
      <c r="K21" s="10">
        <v>31726</v>
      </c>
      <c r="L21" s="10">
        <v>160</v>
      </c>
      <c r="M21" s="10">
        <v>210</v>
      </c>
      <c r="N21" s="10">
        <v>72262</v>
      </c>
      <c r="O21" s="10">
        <v>98</v>
      </c>
      <c r="P21" s="10">
        <v>486322</v>
      </c>
      <c r="Q21" s="10">
        <v>26</v>
      </c>
      <c r="R21" s="10">
        <v>198</v>
      </c>
      <c r="S21" s="10">
        <v>152</v>
      </c>
      <c r="U21" s="15"/>
      <c r="V21" s="19"/>
    </row>
    <row r="22" spans="1:22" x14ac:dyDescent="0.2">
      <c r="A22" s="9" t="s">
        <v>31</v>
      </c>
      <c r="B22" s="10">
        <v>343130</v>
      </c>
      <c r="C22" s="10">
        <v>16735</v>
      </c>
      <c r="D22" s="10">
        <v>32837</v>
      </c>
      <c r="E22" s="10">
        <v>0</v>
      </c>
      <c r="F22" s="10">
        <v>0</v>
      </c>
      <c r="G22" s="10">
        <v>0</v>
      </c>
      <c r="H22" s="10">
        <v>3536</v>
      </c>
      <c r="I22" s="10">
        <v>0</v>
      </c>
      <c r="J22" s="10">
        <v>0</v>
      </c>
      <c r="K22" s="10">
        <v>572</v>
      </c>
      <c r="L22" s="10">
        <v>70</v>
      </c>
      <c r="M22" s="10">
        <v>0</v>
      </c>
      <c r="N22" s="10">
        <v>5614</v>
      </c>
      <c r="O22" s="10">
        <v>0</v>
      </c>
      <c r="P22" s="10">
        <v>838568</v>
      </c>
      <c r="Q22" s="10">
        <v>0</v>
      </c>
      <c r="R22" s="10">
        <v>0</v>
      </c>
      <c r="S22" s="10">
        <v>0</v>
      </c>
      <c r="U22" s="15"/>
      <c r="V22" s="19"/>
    </row>
    <row r="23" spans="1:22" x14ac:dyDescent="0.2">
      <c r="A23" s="9" t="s">
        <v>114</v>
      </c>
      <c r="B23" s="10">
        <v>33379</v>
      </c>
      <c r="C23" s="10">
        <f>96+2111</f>
        <v>2207</v>
      </c>
      <c r="D23" s="10">
        <f>110+107865</f>
        <v>107975</v>
      </c>
      <c r="E23" s="10">
        <v>30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4309</v>
      </c>
      <c r="L23" s="10">
        <v>0</v>
      </c>
      <c r="M23" s="10">
        <v>0</v>
      </c>
      <c r="N23" s="10">
        <v>0</v>
      </c>
      <c r="O23" s="10">
        <v>3415</v>
      </c>
      <c r="P23" s="10">
        <v>828528</v>
      </c>
      <c r="Q23" s="10">
        <v>0</v>
      </c>
      <c r="R23" s="10">
        <v>0</v>
      </c>
      <c r="S23" s="10">
        <v>222</v>
      </c>
      <c r="U23" s="15"/>
      <c r="V23" s="19"/>
    </row>
    <row r="24" spans="1:22" s="7" customFormat="1" x14ac:dyDescent="0.2">
      <c r="A24" s="8" t="s">
        <v>32</v>
      </c>
      <c r="B24" s="11">
        <f>SUM(B3:B23)</f>
        <v>15015105</v>
      </c>
      <c r="C24" s="11">
        <f t="shared" ref="C24:S24" si="0">SUM(C3:C23)</f>
        <v>571456</v>
      </c>
      <c r="D24" s="11">
        <f t="shared" si="0"/>
        <v>859225</v>
      </c>
      <c r="E24" s="11">
        <f t="shared" si="0"/>
        <v>48459</v>
      </c>
      <c r="F24" s="11">
        <f t="shared" ref="F24" si="1">SUM(F3:F23)</f>
        <v>73175</v>
      </c>
      <c r="G24" s="11">
        <f t="shared" ref="G24" si="2">SUM(G3:G23)</f>
        <v>3461</v>
      </c>
      <c r="H24" s="11">
        <f t="shared" si="0"/>
        <v>355821</v>
      </c>
      <c r="I24" s="11">
        <f t="shared" si="0"/>
        <v>24340</v>
      </c>
      <c r="J24" s="11">
        <f t="shared" si="0"/>
        <v>4020</v>
      </c>
      <c r="K24" s="11">
        <f t="shared" si="0"/>
        <v>860742</v>
      </c>
      <c r="L24" s="11">
        <f t="shared" si="0"/>
        <v>70067</v>
      </c>
      <c r="M24" s="11">
        <f t="shared" si="0"/>
        <v>10467</v>
      </c>
      <c r="N24" s="11">
        <f t="shared" si="0"/>
        <v>442534</v>
      </c>
      <c r="O24" s="11">
        <f t="shared" si="0"/>
        <v>13741</v>
      </c>
      <c r="P24" s="11">
        <f t="shared" si="0"/>
        <v>19189131</v>
      </c>
      <c r="Q24" s="11">
        <f t="shared" si="0"/>
        <v>24639</v>
      </c>
      <c r="R24" s="11">
        <f t="shared" si="0"/>
        <v>2469</v>
      </c>
      <c r="S24" s="11">
        <f t="shared" si="0"/>
        <v>3342</v>
      </c>
    </row>
    <row r="25" spans="1:22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1:22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2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1:22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1:22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22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1:22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22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x14ac:dyDescent="0.2">
      <c r="B34" s="15"/>
      <c r="C34" s="15"/>
      <c r="D34" s="15"/>
      <c r="E34" s="15"/>
      <c r="F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">
      <c r="B35" s="15"/>
      <c r="C35" s="15"/>
      <c r="D35" s="15"/>
      <c r="E35" s="15"/>
      <c r="F35" s="15"/>
      <c r="L35" s="15"/>
      <c r="M35" s="15"/>
      <c r="N35" s="15"/>
      <c r="O35" s="15"/>
      <c r="P35" s="15"/>
      <c r="Q35" s="15"/>
      <c r="R35" s="15"/>
      <c r="S35" s="15"/>
    </row>
    <row r="36" spans="2:19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">
      <c r="G43" s="15"/>
      <c r="H43" s="15"/>
    </row>
    <row r="44" spans="2:19" x14ac:dyDescent="0.2">
      <c r="G44" s="15"/>
      <c r="H44" s="15"/>
    </row>
    <row r="45" spans="2:19" x14ac:dyDescent="0.2">
      <c r="G45" s="15"/>
      <c r="H45" s="15"/>
    </row>
    <row r="46" spans="2:19" x14ac:dyDescent="0.2">
      <c r="G46" s="15"/>
      <c r="H46" s="15"/>
    </row>
    <row r="47" spans="2:19" x14ac:dyDescent="0.2">
      <c r="G47" s="15"/>
      <c r="H47" s="15"/>
    </row>
  </sheetData>
  <mergeCells count="4">
    <mergeCell ref="A1:A2"/>
    <mergeCell ref="H1:O1"/>
    <mergeCell ref="P1:S1"/>
    <mergeCell ref="B1:G1"/>
  </mergeCells>
  <conditionalFormatting sqref="U3:U2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1C467-E6D0-D442-ADBE-37884BF4E6DD}">
  <dimension ref="A1:K34"/>
  <sheetViews>
    <sheetView zoomScale="110" zoomScaleNormal="110" workbookViewId="0">
      <selection activeCell="I29" sqref="I29"/>
    </sheetView>
  </sheetViews>
  <sheetFormatPr baseColWidth="10" defaultColWidth="17.83203125" defaultRowHeight="16" x14ac:dyDescent="0.2"/>
  <cols>
    <col min="1" max="1" width="17.5" bestFit="1" customWidth="1"/>
  </cols>
  <sheetData>
    <row r="1" spans="1:11" s="7" customFormat="1" ht="24" customHeight="1" x14ac:dyDescent="0.2">
      <c r="A1" s="14" t="s">
        <v>0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115</v>
      </c>
      <c r="G1" s="14" t="s">
        <v>40</v>
      </c>
      <c r="H1" s="14" t="s">
        <v>41</v>
      </c>
      <c r="I1" s="14" t="s">
        <v>42</v>
      </c>
      <c r="J1" s="14" t="s">
        <v>43</v>
      </c>
      <c r="K1" s="14" t="s">
        <v>44</v>
      </c>
    </row>
    <row r="2" spans="1:11" x14ac:dyDescent="0.2">
      <c r="A2" s="9" t="s">
        <v>12</v>
      </c>
      <c r="B2" s="10">
        <v>216</v>
      </c>
      <c r="C2" s="10">
        <v>30</v>
      </c>
      <c r="D2" s="10">
        <v>0</v>
      </c>
      <c r="E2" s="10">
        <v>0</v>
      </c>
      <c r="F2" s="10">
        <v>0</v>
      </c>
      <c r="G2" s="10">
        <v>1</v>
      </c>
      <c r="H2" s="10">
        <v>0</v>
      </c>
      <c r="I2" s="10">
        <v>0</v>
      </c>
      <c r="J2" s="10">
        <v>0</v>
      </c>
      <c r="K2" s="10">
        <v>7</v>
      </c>
    </row>
    <row r="3" spans="1:11" x14ac:dyDescent="0.2">
      <c r="A3" s="9" t="s">
        <v>13</v>
      </c>
      <c r="B3" s="10">
        <v>287</v>
      </c>
      <c r="C3" s="10">
        <v>0</v>
      </c>
      <c r="D3" s="10">
        <v>0</v>
      </c>
      <c r="E3" s="10">
        <v>0</v>
      </c>
      <c r="F3" s="10">
        <v>0</v>
      </c>
      <c r="G3" s="10">
        <v>0</v>
      </c>
      <c r="H3" s="10">
        <v>56</v>
      </c>
      <c r="I3" s="10">
        <v>2423</v>
      </c>
      <c r="J3" s="10">
        <v>73</v>
      </c>
      <c r="K3" s="10">
        <v>25</v>
      </c>
    </row>
    <row r="4" spans="1:11" x14ac:dyDescent="0.2">
      <c r="A4" s="9" t="s">
        <v>14</v>
      </c>
      <c r="B4" s="10">
        <v>141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392</v>
      </c>
      <c r="I4" s="10">
        <v>7549</v>
      </c>
      <c r="J4" s="10">
        <v>0</v>
      </c>
      <c r="K4" s="10">
        <v>480</v>
      </c>
    </row>
    <row r="5" spans="1:11" x14ac:dyDescent="0.2">
      <c r="A5" s="9" t="s">
        <v>15</v>
      </c>
      <c r="B5" s="10">
        <v>0</v>
      </c>
      <c r="C5" s="10">
        <v>117</v>
      </c>
      <c r="D5" s="10">
        <v>0</v>
      </c>
      <c r="E5" s="10">
        <v>0</v>
      </c>
      <c r="F5" s="10">
        <v>0</v>
      </c>
      <c r="G5" s="10">
        <v>46</v>
      </c>
      <c r="H5" s="10">
        <v>0</v>
      </c>
      <c r="I5" s="10">
        <v>0</v>
      </c>
      <c r="J5" s="10">
        <v>0</v>
      </c>
      <c r="K5" s="10">
        <v>0</v>
      </c>
    </row>
    <row r="6" spans="1:11" x14ac:dyDescent="0.2">
      <c r="A6" s="9" t="s">
        <v>16</v>
      </c>
      <c r="B6" s="10">
        <v>40</v>
      </c>
      <c r="C6" s="10">
        <v>11</v>
      </c>
      <c r="D6" s="10">
        <v>0</v>
      </c>
      <c r="E6" s="10">
        <v>0</v>
      </c>
      <c r="F6" s="10">
        <v>0</v>
      </c>
      <c r="G6" s="10">
        <v>13</v>
      </c>
      <c r="H6" s="10">
        <v>0</v>
      </c>
      <c r="I6" s="10">
        <v>0</v>
      </c>
      <c r="J6" s="10">
        <v>0</v>
      </c>
      <c r="K6" s="10">
        <v>0</v>
      </c>
    </row>
    <row r="7" spans="1:11" x14ac:dyDescent="0.2">
      <c r="A7" s="9" t="s">
        <v>17</v>
      </c>
      <c r="B7" s="10">
        <v>139</v>
      </c>
      <c r="C7" s="10">
        <v>0</v>
      </c>
      <c r="D7" s="10">
        <v>0</v>
      </c>
      <c r="E7" s="10">
        <v>0</v>
      </c>
      <c r="F7" s="10">
        <v>0</v>
      </c>
      <c r="G7" s="10">
        <v>1</v>
      </c>
      <c r="H7" s="10">
        <v>0</v>
      </c>
      <c r="I7" s="10">
        <v>474</v>
      </c>
      <c r="J7" s="10">
        <v>0</v>
      </c>
      <c r="K7" s="10">
        <v>0</v>
      </c>
    </row>
    <row r="8" spans="1:11" x14ac:dyDescent="0.2">
      <c r="A8" s="9" t="s">
        <v>18</v>
      </c>
      <c r="B8" s="10">
        <v>237</v>
      </c>
      <c r="C8" s="10">
        <v>0</v>
      </c>
      <c r="D8" s="10">
        <v>0</v>
      </c>
      <c r="E8" s="10">
        <v>0</v>
      </c>
      <c r="F8" s="10">
        <v>0</v>
      </c>
      <c r="G8" s="10">
        <v>16</v>
      </c>
      <c r="H8" s="10">
        <v>0</v>
      </c>
      <c r="I8" s="10">
        <v>1772</v>
      </c>
      <c r="J8" s="10">
        <v>0</v>
      </c>
      <c r="K8" s="10">
        <v>0</v>
      </c>
    </row>
    <row r="9" spans="1:11" x14ac:dyDescent="0.2">
      <c r="A9" s="9" t="s">
        <v>19</v>
      </c>
      <c r="B9" s="10">
        <v>105</v>
      </c>
      <c r="C9" s="10">
        <v>4</v>
      </c>
      <c r="D9" s="10">
        <v>0</v>
      </c>
      <c r="E9" s="10">
        <v>0</v>
      </c>
      <c r="F9" s="10">
        <v>0</v>
      </c>
      <c r="G9" s="10">
        <v>8</v>
      </c>
      <c r="H9" s="10">
        <v>1</v>
      </c>
      <c r="I9" s="10">
        <v>930</v>
      </c>
      <c r="J9" s="10">
        <v>0</v>
      </c>
      <c r="K9" s="10">
        <v>0</v>
      </c>
    </row>
    <row r="10" spans="1:11" x14ac:dyDescent="0.2">
      <c r="A10" s="9" t="s">
        <v>20</v>
      </c>
      <c r="B10" s="10">
        <v>149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365</v>
      </c>
      <c r="J10" s="10">
        <v>0</v>
      </c>
      <c r="K10" s="10">
        <v>0</v>
      </c>
    </row>
    <row r="11" spans="1:11" x14ac:dyDescent="0.2">
      <c r="A11" s="9" t="s">
        <v>21</v>
      </c>
      <c r="B11" s="10">
        <v>128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310</v>
      </c>
      <c r="J11" s="10">
        <v>4</v>
      </c>
      <c r="K11" s="10">
        <v>0</v>
      </c>
    </row>
    <row r="12" spans="1:11" x14ac:dyDescent="0.2">
      <c r="A12" s="9" t="s">
        <v>22</v>
      </c>
      <c r="B12" s="10">
        <v>261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143</v>
      </c>
      <c r="I12" s="10">
        <v>1575</v>
      </c>
      <c r="J12" s="10">
        <v>1</v>
      </c>
      <c r="K12" s="10">
        <v>66</v>
      </c>
    </row>
    <row r="13" spans="1:11" x14ac:dyDescent="0.2">
      <c r="A13" s="9" t="s">
        <v>23</v>
      </c>
      <c r="B13" s="10">
        <v>468</v>
      </c>
      <c r="C13" s="10">
        <v>0</v>
      </c>
      <c r="D13" s="10">
        <v>0</v>
      </c>
      <c r="E13" s="10">
        <v>0</v>
      </c>
      <c r="F13" s="10">
        <v>0</v>
      </c>
      <c r="G13" s="10">
        <v>1</v>
      </c>
      <c r="H13" s="10">
        <v>827</v>
      </c>
      <c r="I13" s="10">
        <v>10986</v>
      </c>
      <c r="J13" s="10">
        <v>142</v>
      </c>
      <c r="K13" s="10">
        <v>1224</v>
      </c>
    </row>
    <row r="14" spans="1:11" x14ac:dyDescent="0.2">
      <c r="A14" s="9" t="s">
        <v>24</v>
      </c>
      <c r="B14" s="10">
        <v>137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143</v>
      </c>
      <c r="I14" s="10">
        <v>6515</v>
      </c>
      <c r="J14" s="10">
        <v>17</v>
      </c>
      <c r="K14" s="10">
        <v>298</v>
      </c>
    </row>
    <row r="15" spans="1:11" x14ac:dyDescent="0.2">
      <c r="A15" s="9" t="s">
        <v>25</v>
      </c>
      <c r="B15" s="10">
        <v>19</v>
      </c>
      <c r="C15" s="10">
        <v>226</v>
      </c>
      <c r="D15" s="10">
        <v>0</v>
      </c>
      <c r="E15" s="10">
        <v>0</v>
      </c>
      <c r="F15" s="10">
        <v>0</v>
      </c>
      <c r="G15" s="10">
        <v>99</v>
      </c>
      <c r="H15" s="10">
        <v>49</v>
      </c>
      <c r="I15" s="10">
        <v>432</v>
      </c>
      <c r="J15" s="10">
        <v>0</v>
      </c>
      <c r="K15" s="10">
        <v>0</v>
      </c>
    </row>
    <row r="16" spans="1:11" x14ac:dyDescent="0.2">
      <c r="A16" s="9" t="s">
        <v>26</v>
      </c>
      <c r="B16" s="10">
        <v>391</v>
      </c>
      <c r="C16" s="10">
        <v>53</v>
      </c>
      <c r="D16" s="10">
        <v>30</v>
      </c>
      <c r="E16" s="10">
        <v>0</v>
      </c>
      <c r="F16" s="10">
        <v>0</v>
      </c>
      <c r="G16" s="10">
        <v>1</v>
      </c>
      <c r="H16" s="10">
        <v>0</v>
      </c>
      <c r="I16" s="10">
        <v>1676</v>
      </c>
      <c r="J16" s="10">
        <v>48</v>
      </c>
      <c r="K16" s="10">
        <v>0</v>
      </c>
    </row>
    <row r="17" spans="1:11" x14ac:dyDescent="0.2">
      <c r="A17" s="9" t="s">
        <v>27</v>
      </c>
      <c r="B17" s="10">
        <v>128</v>
      </c>
      <c r="C17" s="10">
        <v>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852</v>
      </c>
      <c r="J17" s="10">
        <v>0</v>
      </c>
      <c r="K17" s="10">
        <v>0</v>
      </c>
    </row>
    <row r="18" spans="1:11" x14ac:dyDescent="0.2">
      <c r="A18" s="9" t="s">
        <v>28</v>
      </c>
      <c r="B18" s="10">
        <v>118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769</v>
      </c>
      <c r="J18" s="10">
        <v>0</v>
      </c>
      <c r="K18" s="10">
        <v>0</v>
      </c>
    </row>
    <row r="19" spans="1:11" x14ac:dyDescent="0.2">
      <c r="A19" s="9" t="s">
        <v>29</v>
      </c>
      <c r="B19" s="10">
        <v>74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381</v>
      </c>
      <c r="I19" s="10">
        <v>10207</v>
      </c>
      <c r="J19" s="10">
        <v>0</v>
      </c>
      <c r="K19" s="10">
        <v>491</v>
      </c>
    </row>
    <row r="20" spans="1:11" x14ac:dyDescent="0.2">
      <c r="A20" s="9" t="s">
        <v>30</v>
      </c>
      <c r="B20" s="10">
        <v>775</v>
      </c>
      <c r="C20" s="10">
        <v>38</v>
      </c>
      <c r="D20" s="10">
        <v>0</v>
      </c>
      <c r="E20" s="10">
        <v>0</v>
      </c>
      <c r="F20" s="10">
        <v>0</v>
      </c>
      <c r="G20" s="10">
        <v>19</v>
      </c>
      <c r="H20" s="10">
        <v>82</v>
      </c>
      <c r="I20" s="10">
        <v>4688</v>
      </c>
      <c r="J20" s="10">
        <v>8</v>
      </c>
      <c r="K20" s="10">
        <v>0</v>
      </c>
    </row>
    <row r="21" spans="1:11" x14ac:dyDescent="0.2">
      <c r="A21" s="9" t="s">
        <v>31</v>
      </c>
      <c r="B21" s="10">
        <v>69</v>
      </c>
      <c r="C21" s="10">
        <v>0</v>
      </c>
      <c r="D21" s="10">
        <v>0</v>
      </c>
      <c r="E21" s="10">
        <v>0</v>
      </c>
      <c r="F21" s="10">
        <v>0</v>
      </c>
      <c r="G21" s="10">
        <v>21</v>
      </c>
      <c r="H21" s="10">
        <v>10</v>
      </c>
      <c r="I21" s="10">
        <v>876</v>
      </c>
      <c r="J21" s="10">
        <v>0</v>
      </c>
      <c r="K21" s="10">
        <v>3</v>
      </c>
    </row>
    <row r="22" spans="1:11" x14ac:dyDescent="0.2">
      <c r="A22" s="9" t="s">
        <v>113</v>
      </c>
      <c r="B22" s="10">
        <v>6</v>
      </c>
      <c r="C22" s="10">
        <v>0</v>
      </c>
      <c r="D22" s="10">
        <v>0</v>
      </c>
      <c r="E22" s="10">
        <v>0</v>
      </c>
      <c r="F22" s="10">
        <v>0</v>
      </c>
      <c r="G22" s="10">
        <v>1</v>
      </c>
      <c r="H22" s="10">
        <v>162</v>
      </c>
      <c r="I22" s="10">
        <v>3778</v>
      </c>
      <c r="J22" s="10">
        <v>6</v>
      </c>
      <c r="K22" s="10">
        <v>2</v>
      </c>
    </row>
    <row r="23" spans="1:11" s="7" customFormat="1" x14ac:dyDescent="0.2">
      <c r="A23" s="8" t="s">
        <v>32</v>
      </c>
      <c r="B23" s="11">
        <f>SUM(B2:B22)</f>
        <v>3888</v>
      </c>
      <c r="C23" s="11">
        <f t="shared" ref="C23:K23" si="0">SUM(C2:C22)</f>
        <v>483</v>
      </c>
      <c r="D23" s="11">
        <f t="shared" si="0"/>
        <v>30</v>
      </c>
      <c r="E23" s="11">
        <f t="shared" si="0"/>
        <v>0</v>
      </c>
      <c r="F23" s="11">
        <f t="shared" si="0"/>
        <v>0</v>
      </c>
      <c r="G23" s="11">
        <f t="shared" si="0"/>
        <v>228</v>
      </c>
      <c r="H23" s="11">
        <f t="shared" si="0"/>
        <v>2246</v>
      </c>
      <c r="I23" s="11">
        <f t="shared" si="0"/>
        <v>56177</v>
      </c>
      <c r="J23" s="11">
        <f t="shared" si="0"/>
        <v>299</v>
      </c>
      <c r="K23" s="11">
        <f t="shared" si="0"/>
        <v>2596</v>
      </c>
    </row>
    <row r="25" spans="1:11" x14ac:dyDescent="0.2">
      <c r="B25" s="23"/>
    </row>
    <row r="26" spans="1:11" x14ac:dyDescent="0.2">
      <c r="B26" s="20"/>
    </row>
    <row r="28" spans="1:11" x14ac:dyDescent="0.2">
      <c r="C28" s="19"/>
      <c r="H28" s="19"/>
    </row>
    <row r="29" spans="1:11" x14ac:dyDescent="0.2">
      <c r="J29" s="19"/>
    </row>
    <row r="33" spans="3:10" x14ac:dyDescent="0.2">
      <c r="C33" s="19"/>
    </row>
    <row r="34" spans="3:10" x14ac:dyDescent="0.2">
      <c r="J34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Cereals</vt:lpstr>
      <vt:lpstr>Oilseeds</vt:lpstr>
      <vt:lpstr>Vegetables</vt:lpstr>
      <vt:lpstr>Spices</vt:lpstr>
      <vt:lpstr>Roots and tubers</vt:lpstr>
      <vt:lpstr>Fruits</vt:lpstr>
      <vt:lpstr>Livestock population</vt:lpstr>
      <vt:lpstr>Livestock Production</vt:lpstr>
      <vt:lpstr>Livestock death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 Kumar Gurung</dc:creator>
  <cp:lastModifiedBy>Mani Kumar Gurung</cp:lastModifiedBy>
  <dcterms:created xsi:type="dcterms:W3CDTF">2025-07-09T10:00:14Z</dcterms:created>
  <dcterms:modified xsi:type="dcterms:W3CDTF">2025-12-05T10:45:25Z</dcterms:modified>
</cp:coreProperties>
</file>