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5. Agriculture\"/>
    </mc:Choice>
  </mc:AlternateContent>
  <bookViews>
    <workbookView xWindow="0" yWindow="0" windowWidth="20490" windowHeight="7760"/>
  </bookViews>
  <sheets>
    <sheet name="Tab 5.1" sheetId="1" r:id="rId1"/>
    <sheet name="DAG" sheetId="2" r:id="rId2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  <c r="M6" i="1"/>
  <c r="M5" i="1"/>
  <c r="M4" i="1"/>
  <c r="L6" i="1" l="1"/>
  <c r="L5" i="1"/>
  <c r="L4" i="1"/>
  <c r="L7" i="1" s="1"/>
  <c r="F14" i="2" l="1"/>
  <c r="E6" i="2"/>
  <c r="C6" i="2"/>
  <c r="E5" i="2"/>
  <c r="C5" i="2"/>
  <c r="E4" i="2"/>
  <c r="C4" i="2"/>
  <c r="K6" i="1" l="1"/>
  <c r="K5" i="1"/>
  <c r="K4" i="1"/>
  <c r="K7" i="1" s="1"/>
  <c r="J6" i="1" l="1"/>
  <c r="J5" i="1"/>
  <c r="J4" i="1"/>
  <c r="J7" i="1" s="1"/>
  <c r="D7" i="1" l="1"/>
  <c r="E7" i="1"/>
  <c r="F7" i="1"/>
  <c r="G7" i="1"/>
  <c r="H7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12.2
	-Workbooks</t>
        </r>
      </text>
    </comment>
  </commentList>
</comments>
</file>

<file path=xl/sharedStrings.xml><?xml version="1.0" encoding="utf-8"?>
<sst xmlns="http://schemas.openxmlformats.org/spreadsheetml/2006/main" count="41" uniqueCount="27">
  <si>
    <t>Source: RNR Statistical Release, 2020,  MoAF</t>
  </si>
  <si>
    <t>.....</t>
  </si>
  <si>
    <t>Total area</t>
  </si>
  <si>
    <t>…</t>
  </si>
  <si>
    <t>...</t>
  </si>
  <si>
    <t>Orchard</t>
  </si>
  <si>
    <t>Dry land</t>
  </si>
  <si>
    <t>Wet land</t>
  </si>
  <si>
    <t>Land holding</t>
  </si>
  <si>
    <t>(Acres)</t>
  </si>
  <si>
    <t xml:space="preserve"> </t>
  </si>
  <si>
    <t>Table 5.1:  Agriculture Land Holdings by Type</t>
  </si>
  <si>
    <t>6. AGRICULTURE</t>
  </si>
  <si>
    <t>Land Registration by Type</t>
  </si>
  <si>
    <t>Dry land (acres)</t>
  </si>
  <si>
    <t>Wet land (acres)</t>
  </si>
  <si>
    <t>Orchard (acres)</t>
  </si>
  <si>
    <t xml:space="preserve">Functional Irrigation channels </t>
  </si>
  <si>
    <t>Irrigational Channels (Kms)</t>
  </si>
  <si>
    <t>Power tillers (Nos.)</t>
  </si>
  <si>
    <t>Agriculture extension centres</t>
  </si>
  <si>
    <t xml:space="preserve">Number of food processing unit </t>
  </si>
  <si>
    <t>chainlink  fencing (Nos.)</t>
  </si>
  <si>
    <t>Chainlink fencing (kms.)</t>
  </si>
  <si>
    <t>Farm sales shops (Nos.)</t>
  </si>
  <si>
    <t>Renewal Natural Resources (RNR)</t>
  </si>
  <si>
    <t>RNR extension centres (Nos.)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</si>
</sst>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0_)"/>
    <numFmt numFmtId="167" formatCode="_(* #,##0_);_(* \(#,##0\);_(* &quot;-&quot;??_);_(@_)"/>
    <numFmt numFmtId="168" formatCode="0.000"/>
  </numFmts>
  <fonts count="12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u/>
      <sz val="11"/>
      <color rgb="FF000000"/>
      <name val="Bookman Old Style"/>
      <family val="1"/>
    </font>
    <font>
      <sz val="11"/>
      <color rgb="FF000000"/>
      <name val="Bookman Old Style"/>
      <family val="1"/>
    </font>
    <font>
      <b/>
      <i/>
      <sz val="11"/>
      <color rgb="FF000000"/>
      <name val="Bookman Old Style"/>
      <family val="1"/>
    </font>
    <font>
      <b/>
      <sz val="11"/>
      <color rgb="FF000000"/>
      <name val="Bookman Old Style"/>
      <family val="1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1" xfId="0" applyFont="1" applyBorder="1"/>
    <xf numFmtId="166" fontId="6" fillId="0" borderId="0" xfId="0" applyNumberFormat="1" applyFont="1" applyAlignment="1">
      <alignment vertical="center" wrapText="1"/>
    </xf>
    <xf numFmtId="166" fontId="6" fillId="0" borderId="6" xfId="0" applyNumberFormat="1" applyFont="1" applyBorder="1" applyAlignment="1">
      <alignment horizontal="right" vertical="center" wrapText="1"/>
    </xf>
    <xf numFmtId="167" fontId="6" fillId="0" borderId="5" xfId="0" applyNumberFormat="1" applyFont="1" applyBorder="1" applyAlignment="1">
      <alignment vertical="center"/>
    </xf>
    <xf numFmtId="167" fontId="6" fillId="0" borderId="6" xfId="0" applyNumberFormat="1" applyFont="1" applyBorder="1" applyAlignment="1">
      <alignment vertical="center"/>
    </xf>
    <xf numFmtId="167" fontId="6" fillId="0" borderId="6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3" fillId="0" borderId="1" xfId="0" applyFont="1" applyBorder="1"/>
    <xf numFmtId="43" fontId="6" fillId="0" borderId="6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5" fillId="0" borderId="7" xfId="0" applyFont="1" applyBorder="1"/>
    <xf numFmtId="0" fontId="7" fillId="2" borderId="8" xfId="0" applyFont="1" applyFill="1" applyBorder="1" applyAlignment="1">
      <alignment horizontal="left" vertical="center" wrapText="1" readingOrder="1"/>
    </xf>
    <xf numFmtId="0" fontId="8" fillId="0" borderId="7" xfId="0" applyFont="1" applyFill="1" applyBorder="1" applyAlignment="1">
      <alignment horizontal="right" vertical="center" wrapText="1" readingOrder="1"/>
    </xf>
    <xf numFmtId="0" fontId="8" fillId="0" borderId="7" xfId="0" applyFont="1" applyFill="1" applyBorder="1" applyAlignment="1">
      <alignment horizontal="left" vertical="center" wrapText="1" readingOrder="1"/>
    </xf>
    <xf numFmtId="0" fontId="8" fillId="0" borderId="7" xfId="0" applyFont="1" applyFill="1" applyBorder="1" applyAlignment="1">
      <alignment vertical="center" wrapText="1" readingOrder="1"/>
    </xf>
    <xf numFmtId="0" fontId="9" fillId="2" borderId="8" xfId="0" applyFont="1" applyFill="1" applyBorder="1" applyAlignment="1">
      <alignment horizontal="left" vertical="center" wrapText="1" readingOrder="1"/>
    </xf>
    <xf numFmtId="0" fontId="8" fillId="2" borderId="8" xfId="0" applyFont="1" applyFill="1" applyBorder="1" applyAlignment="1">
      <alignment horizontal="left" vertical="center" wrapText="1" readingOrder="1"/>
    </xf>
    <xf numFmtId="0" fontId="10" fillId="0" borderId="7" xfId="0" applyFont="1" applyFill="1" applyBorder="1" applyAlignment="1">
      <alignment vertical="center" wrapText="1" readingOrder="1"/>
    </xf>
    <xf numFmtId="0" fontId="10" fillId="0" borderId="7" xfId="0" applyFont="1" applyFill="1" applyBorder="1" applyAlignment="1">
      <alignment horizontal="right" vertical="center" wrapText="1" readingOrder="1"/>
    </xf>
    <xf numFmtId="0" fontId="8" fillId="0" borderId="8" xfId="0" applyFont="1" applyFill="1" applyBorder="1" applyAlignment="1">
      <alignment vertical="center" wrapText="1" readingOrder="1"/>
    </xf>
    <xf numFmtId="0" fontId="10" fillId="0" borderId="8" xfId="0" applyFont="1" applyFill="1" applyBorder="1" applyAlignment="1">
      <alignment vertical="center" wrapText="1" readingOrder="1"/>
    </xf>
    <xf numFmtId="0" fontId="0" fillId="0" borderId="7" xfId="0" applyBorder="1"/>
    <xf numFmtId="0" fontId="11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68" fontId="6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 readingOrder="1"/>
    </xf>
    <xf numFmtId="0" fontId="10" fillId="0" borderId="8" xfId="0" applyFont="1" applyFill="1" applyBorder="1" applyAlignment="1">
      <alignment horizontal="center" vertical="center" wrapText="1" readingOrder="1"/>
    </xf>
    <xf numFmtId="0" fontId="10" fillId="0" borderId="9" xfId="0" applyFont="1" applyFill="1" applyBorder="1" applyAlignment="1">
      <alignment horizontal="center" vertical="center" wrapText="1" readingOrder="1"/>
    </xf>
    <xf numFmtId="0" fontId="8" fillId="0" borderId="8" xfId="0" applyFont="1" applyFill="1" applyBorder="1" applyAlignment="1">
      <alignment horizontal="center" vertical="center" wrapText="1" readingOrder="1"/>
    </xf>
    <xf numFmtId="0" fontId="8" fillId="0" borderId="9" xfId="0" applyFont="1" applyFill="1" applyBorder="1" applyAlignment="1">
      <alignment horizontal="center" vertical="center" wrapText="1" readingOrder="1"/>
    </xf>
    <xf numFmtId="0" fontId="10" fillId="0" borderId="7" xfId="0" applyFont="1" applyFill="1" applyBorder="1" applyAlignment="1">
      <alignment horizontal="center" vertical="center" wrapText="1" readingOrder="1"/>
    </xf>
    <xf numFmtId="0" fontId="8" fillId="0" borderId="10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00"/>
  <sheetViews>
    <sheetView tabSelected="1" workbookViewId="0">
      <selection activeCell="M4" sqref="M4"/>
    </sheetView>
  </sheetViews>
  <sheetFormatPr defaultColWidth="14.453125" defaultRowHeight="15" customHeight="1" x14ac:dyDescent="0.3"/>
  <cols>
    <col min="1" max="1" width="10.81640625" style="4" customWidth="1"/>
    <col min="2" max="5" width="8" style="4" hidden="1" customWidth="1"/>
    <col min="6" max="6" width="9.81640625" style="4" customWidth="1"/>
    <col min="7" max="7" width="9.453125" style="4" customWidth="1"/>
    <col min="8" max="8" width="11.54296875" style="4" customWidth="1"/>
    <col min="9" max="9" width="8" style="4" customWidth="1"/>
    <col min="10" max="10" width="12.1796875" style="4" customWidth="1"/>
    <col min="11" max="11" width="11.1796875" style="4" customWidth="1"/>
    <col min="12" max="12" width="10.453125" style="4" customWidth="1"/>
    <col min="13" max="13" width="10.36328125" style="4" customWidth="1"/>
    <col min="14" max="25" width="8" style="4" customWidth="1"/>
    <col min="26" max="16384" width="14.453125" style="4"/>
  </cols>
  <sheetData>
    <row r="1" spans="1:13" ht="15.75" customHeight="1" x14ac:dyDescent="0.3">
      <c r="A1" s="1" t="s">
        <v>11</v>
      </c>
      <c r="B1" s="1"/>
      <c r="C1" s="1"/>
      <c r="D1" s="2"/>
      <c r="E1" s="3"/>
      <c r="F1" s="3"/>
      <c r="G1" s="3"/>
      <c r="H1" s="3"/>
    </row>
    <row r="2" spans="1:13" ht="15.75" customHeight="1" x14ac:dyDescent="0.3">
      <c r="A2" s="5"/>
      <c r="B2" s="5"/>
      <c r="C2" s="5"/>
      <c r="D2" s="6" t="s">
        <v>10</v>
      </c>
      <c r="E2" s="3"/>
      <c r="F2" s="3" t="s">
        <v>9</v>
      </c>
      <c r="G2" s="3"/>
      <c r="H2" s="3"/>
    </row>
    <row r="3" spans="1:13" x14ac:dyDescent="0.3">
      <c r="A3" s="7" t="s">
        <v>8</v>
      </c>
      <c r="B3" s="8">
        <v>2013</v>
      </c>
      <c r="C3" s="8">
        <v>2014</v>
      </c>
      <c r="D3" s="9">
        <v>2015</v>
      </c>
      <c r="E3" s="9">
        <v>2016</v>
      </c>
      <c r="F3" s="8">
        <v>2017</v>
      </c>
      <c r="G3" s="8">
        <v>2018</v>
      </c>
      <c r="H3" s="8">
        <v>2019</v>
      </c>
      <c r="I3" s="10">
        <v>2020</v>
      </c>
      <c r="J3" s="33">
        <v>2021</v>
      </c>
      <c r="K3" s="34">
        <v>2022</v>
      </c>
      <c r="L3" s="34">
        <v>2023</v>
      </c>
      <c r="M3" s="34">
        <v>2024</v>
      </c>
    </row>
    <row r="4" spans="1:13" ht="31.5" customHeight="1" x14ac:dyDescent="0.3">
      <c r="A4" s="11" t="s">
        <v>7</v>
      </c>
      <c r="B4" s="12" t="s">
        <v>4</v>
      </c>
      <c r="C4" s="12" t="s">
        <v>4</v>
      </c>
      <c r="D4" s="13">
        <v>1449</v>
      </c>
      <c r="E4" s="13">
        <v>4170</v>
      </c>
      <c r="F4" s="14">
        <v>4204</v>
      </c>
      <c r="G4" s="15">
        <v>1448.5</v>
      </c>
      <c r="H4" s="16">
        <v>5669.1</v>
      </c>
      <c r="I4" s="17" t="s">
        <v>1</v>
      </c>
      <c r="J4" s="30">
        <f>3273.568+199.548+965+175.21+673.142</f>
        <v>5286.4679999999998</v>
      </c>
      <c r="K4" s="47">
        <f>3273.568+199.548+965+175.21+673.142</f>
        <v>5286.4679999999998</v>
      </c>
      <c r="L4" s="47">
        <f>3273.568+199.548+965+175.21+673.142</f>
        <v>5286.4679999999998</v>
      </c>
      <c r="M4" s="47">
        <f>3273.568+199.548+965+175.21+673.142</f>
        <v>5286.4679999999998</v>
      </c>
    </row>
    <row r="5" spans="1:13" ht="15.75" customHeight="1" x14ac:dyDescent="0.3">
      <c r="A5" s="11" t="s">
        <v>6</v>
      </c>
      <c r="B5" s="12" t="s">
        <v>4</v>
      </c>
      <c r="C5" s="12">
        <v>11250</v>
      </c>
      <c r="D5" s="13">
        <v>4974</v>
      </c>
      <c r="E5" s="13">
        <v>12384</v>
      </c>
      <c r="F5" s="14">
        <v>11940</v>
      </c>
      <c r="G5" s="15">
        <v>4974.3999999999996</v>
      </c>
      <c r="H5" s="18">
        <v>39819.03</v>
      </c>
      <c r="I5" s="17" t="s">
        <v>1</v>
      </c>
      <c r="J5" s="31">
        <f>6266.184+445.719+1256.22+1908.76+7279.178</f>
        <v>17156.061000000002</v>
      </c>
      <c r="K5" s="48">
        <f>6266.184+445.719+1256.22+1908.76+7279.178</f>
        <v>17156.061000000002</v>
      </c>
      <c r="L5" s="48">
        <f>6266.184+445.719+1256.22+1908.76+7279.178</f>
        <v>17156.061000000002</v>
      </c>
      <c r="M5" s="48">
        <f>6266.184+445.719+1256.22+1908.76+7279.178</f>
        <v>17156.061000000002</v>
      </c>
    </row>
    <row r="6" spans="1:13" ht="15.75" customHeight="1" x14ac:dyDescent="0.3">
      <c r="A6" s="11" t="s">
        <v>5</v>
      </c>
      <c r="B6" s="12" t="s">
        <v>4</v>
      </c>
      <c r="C6" s="12" t="s">
        <v>4</v>
      </c>
      <c r="D6" s="19" t="s">
        <v>4</v>
      </c>
      <c r="E6" s="19" t="s">
        <v>4</v>
      </c>
      <c r="F6" s="20">
        <v>106.46</v>
      </c>
      <c r="G6" s="21" t="s">
        <v>3</v>
      </c>
      <c r="H6" s="22">
        <v>1692.8</v>
      </c>
      <c r="I6" s="17" t="s">
        <v>1</v>
      </c>
      <c r="J6" s="30">
        <f>254.36+45+20.12+0</f>
        <v>319.48</v>
      </c>
      <c r="K6" s="47">
        <f>254.36+45+20.12+0</f>
        <v>319.48</v>
      </c>
      <c r="L6" s="47">
        <f>254.36+45+20.12+0</f>
        <v>319.48</v>
      </c>
      <c r="M6" s="47">
        <f>254.36+45+20.12+0</f>
        <v>319.48</v>
      </c>
    </row>
    <row r="7" spans="1:13" ht="31.5" customHeight="1" x14ac:dyDescent="0.3">
      <c r="A7" s="23" t="s">
        <v>2</v>
      </c>
      <c r="B7" s="24"/>
      <c r="C7" s="24"/>
      <c r="D7" s="25">
        <f>SUM(D4:D6)</f>
        <v>6423</v>
      </c>
      <c r="E7" s="25">
        <f>SUM(E4:E6)</f>
        <v>16554</v>
      </c>
      <c r="F7" s="26">
        <f>SUM(F4:F6)</f>
        <v>16250.46</v>
      </c>
      <c r="G7" s="27">
        <f>SUM(G4:G6)</f>
        <v>6422.9</v>
      </c>
      <c r="H7" s="28">
        <f>SUM(H4:H6)</f>
        <v>47180.93</v>
      </c>
      <c r="I7" s="17" t="s">
        <v>1</v>
      </c>
      <c r="J7" s="32">
        <f>SUM(J4:J6)</f>
        <v>22762.009000000002</v>
      </c>
      <c r="K7" s="49">
        <f>SUM(K4:K6)</f>
        <v>22762.009000000002</v>
      </c>
      <c r="L7" s="49">
        <f>SUM(L4:L6)</f>
        <v>22762.009000000002</v>
      </c>
      <c r="M7" s="49">
        <f>SUM(M4:M6)</f>
        <v>22762.009000000002</v>
      </c>
    </row>
    <row r="8" spans="1:13" ht="14" x14ac:dyDescent="0.3">
      <c r="A8" s="29" t="s">
        <v>0</v>
      </c>
      <c r="B8" s="29"/>
      <c r="C8" s="29"/>
      <c r="D8" s="3"/>
      <c r="E8" s="3"/>
      <c r="F8" s="3"/>
      <c r="G8" s="3"/>
      <c r="H8" s="3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workbookViewId="0">
      <selection activeCell="L8" sqref="L8"/>
    </sheetView>
  </sheetViews>
  <sheetFormatPr defaultRowHeight="14.5" x14ac:dyDescent="0.35"/>
  <cols>
    <col min="2" max="2" width="19" customWidth="1"/>
    <col min="4" max="4" width="11.26953125" customWidth="1"/>
    <col min="6" max="6" width="12" customWidth="1"/>
  </cols>
  <sheetData>
    <row r="2" spans="2:7" ht="28.5" customHeight="1" x14ac:dyDescent="0.35">
      <c r="B2" s="35" t="s">
        <v>12</v>
      </c>
      <c r="C2" s="36"/>
      <c r="D2" s="37"/>
      <c r="E2" s="38"/>
      <c r="F2" s="43"/>
      <c r="G2" s="45"/>
    </row>
    <row r="3" spans="2:7" ht="50.25" customHeight="1" x14ac:dyDescent="0.35">
      <c r="B3" s="39" t="s">
        <v>13</v>
      </c>
      <c r="C3" s="51">
        <v>2021</v>
      </c>
      <c r="D3" s="52"/>
      <c r="E3" s="51">
        <v>2022</v>
      </c>
      <c r="F3" s="52"/>
      <c r="G3" s="46">
        <v>2023</v>
      </c>
    </row>
    <row r="4" spans="2:7" ht="33" customHeight="1" x14ac:dyDescent="0.35">
      <c r="B4" s="40" t="s">
        <v>14</v>
      </c>
      <c r="C4" s="53">
        <f>3273.568+199.548+965+175.21+673.142</f>
        <v>5286.4679999999998</v>
      </c>
      <c r="D4" s="54"/>
      <c r="E4" s="53">
        <f>3273.568+199.548+965+175.21+673.142</f>
        <v>5286.4679999999998</v>
      </c>
      <c r="F4" s="54"/>
      <c r="G4" s="45"/>
    </row>
    <row r="5" spans="2:7" ht="30.75" customHeight="1" x14ac:dyDescent="0.35">
      <c r="B5" s="40" t="s">
        <v>15</v>
      </c>
      <c r="C5" s="53">
        <f>6266.184+445.719+1256.22+1908.76+7279.178</f>
        <v>17156.061000000002</v>
      </c>
      <c r="D5" s="54"/>
      <c r="E5" s="53">
        <f>6266.184+445.719+1256.22+1908.76+7279.178</f>
        <v>17156.061000000002</v>
      </c>
      <c r="F5" s="54"/>
      <c r="G5" s="45"/>
    </row>
    <row r="6" spans="2:7" ht="30" customHeight="1" x14ac:dyDescent="0.35">
      <c r="B6" s="40" t="s">
        <v>16</v>
      </c>
      <c r="C6" s="53">
        <f>254.36+45+20.12+0</f>
        <v>319.48</v>
      </c>
      <c r="D6" s="54"/>
      <c r="E6" s="53">
        <f>254.36+45+20.12+0</f>
        <v>319.48</v>
      </c>
      <c r="F6" s="54"/>
      <c r="G6" s="45"/>
    </row>
    <row r="7" spans="2:7" x14ac:dyDescent="0.35">
      <c r="B7" s="40"/>
      <c r="C7" s="55">
        <v>2020</v>
      </c>
      <c r="D7" s="55"/>
      <c r="E7" s="41">
        <v>2021</v>
      </c>
      <c r="F7" s="44">
        <v>2022</v>
      </c>
      <c r="G7" s="45"/>
    </row>
    <row r="8" spans="2:7" ht="53.25" customHeight="1" x14ac:dyDescent="0.35">
      <c r="B8" s="40" t="s">
        <v>17</v>
      </c>
      <c r="C8" s="50">
        <v>237</v>
      </c>
      <c r="D8" s="50"/>
      <c r="E8" s="38">
        <v>239</v>
      </c>
      <c r="F8" s="43">
        <v>239</v>
      </c>
      <c r="G8" s="45"/>
    </row>
    <row r="9" spans="2:7" ht="54" customHeight="1" x14ac:dyDescent="0.35">
      <c r="B9" s="40" t="s">
        <v>18</v>
      </c>
      <c r="C9" s="53">
        <v>281.60000000000002</v>
      </c>
      <c r="D9" s="56"/>
      <c r="E9" s="38">
        <v>282.60000000000002</v>
      </c>
      <c r="F9" s="43">
        <v>282.60000000000002</v>
      </c>
      <c r="G9" s="45"/>
    </row>
    <row r="10" spans="2:7" ht="30" customHeight="1" x14ac:dyDescent="0.35">
      <c r="B10" s="40" t="s">
        <v>19</v>
      </c>
      <c r="C10" s="50">
        <v>276</v>
      </c>
      <c r="D10" s="50"/>
      <c r="E10" s="38">
        <v>256</v>
      </c>
      <c r="F10" s="43">
        <v>256</v>
      </c>
      <c r="G10" s="45"/>
    </row>
    <row r="11" spans="2:7" ht="51" customHeight="1" x14ac:dyDescent="0.35">
      <c r="B11" s="40" t="s">
        <v>20</v>
      </c>
      <c r="C11" s="50">
        <v>18</v>
      </c>
      <c r="D11" s="50"/>
      <c r="E11" s="38">
        <v>18</v>
      </c>
      <c r="F11" s="43">
        <v>18</v>
      </c>
      <c r="G11" s="45"/>
    </row>
    <row r="12" spans="2:7" ht="46.5" customHeight="1" x14ac:dyDescent="0.35">
      <c r="B12" s="40" t="s">
        <v>21</v>
      </c>
      <c r="C12" s="50">
        <v>4</v>
      </c>
      <c r="D12" s="50"/>
      <c r="E12" s="38">
        <v>15</v>
      </c>
      <c r="F12" s="43">
        <v>15</v>
      </c>
      <c r="G12" s="45"/>
    </row>
    <row r="13" spans="2:7" ht="39" customHeight="1" x14ac:dyDescent="0.35">
      <c r="B13" s="40" t="s">
        <v>22</v>
      </c>
      <c r="C13" s="50" t="s">
        <v>3</v>
      </c>
      <c r="D13" s="50"/>
      <c r="E13" s="38" t="s">
        <v>3</v>
      </c>
      <c r="F13" s="43">
        <v>3</v>
      </c>
      <c r="G13" s="45"/>
    </row>
    <row r="14" spans="2:7" ht="41.25" customHeight="1" x14ac:dyDescent="0.35">
      <c r="B14" s="40" t="s">
        <v>23</v>
      </c>
      <c r="C14" s="50" t="s">
        <v>3</v>
      </c>
      <c r="D14" s="50"/>
      <c r="E14" s="38" t="s">
        <v>3</v>
      </c>
      <c r="F14" s="43">
        <f>1.3+3.1+1.37</f>
        <v>5.7700000000000005</v>
      </c>
      <c r="G14" s="45"/>
    </row>
    <row r="15" spans="2:7" ht="33" customHeight="1" x14ac:dyDescent="0.35">
      <c r="B15" s="40" t="s">
        <v>24</v>
      </c>
      <c r="C15" s="50" t="s">
        <v>3</v>
      </c>
      <c r="D15" s="50"/>
      <c r="E15" s="38">
        <v>0</v>
      </c>
      <c r="F15" s="43">
        <v>0</v>
      </c>
      <c r="G15" s="45"/>
    </row>
    <row r="16" spans="2:7" ht="60.75" customHeight="1" x14ac:dyDescent="0.35">
      <c r="B16" s="39" t="s">
        <v>25</v>
      </c>
      <c r="C16" s="42">
        <v>2019</v>
      </c>
      <c r="D16" s="41">
        <v>2020</v>
      </c>
      <c r="E16" s="41">
        <v>2021</v>
      </c>
      <c r="F16" s="44">
        <v>2022</v>
      </c>
      <c r="G16" s="45"/>
    </row>
    <row r="17" spans="2:7" ht="54.75" customHeight="1" x14ac:dyDescent="0.35">
      <c r="B17" s="40" t="s">
        <v>26</v>
      </c>
      <c r="C17" s="38">
        <v>19</v>
      </c>
      <c r="D17" s="38">
        <v>19</v>
      </c>
      <c r="E17" s="38">
        <v>19</v>
      </c>
      <c r="F17" s="43">
        <v>19</v>
      </c>
      <c r="G17" s="45"/>
    </row>
  </sheetData>
  <mergeCells count="17">
    <mergeCell ref="C10:D10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C8:D8"/>
    <mergeCell ref="C9:D9"/>
    <mergeCell ref="C11:D11"/>
    <mergeCell ref="C12:D12"/>
    <mergeCell ref="C13:D13"/>
    <mergeCell ref="C14:D14"/>
    <mergeCell ref="C15:D1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5.1</vt:lpstr>
      <vt:lpstr>DAG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2022-03-30T07:58:00Z</dcterms:created>
  <dcterms:modified xsi:type="dcterms:W3CDTF">2025-06-23T10:08:28Z</dcterms:modified>
</cp:coreProperties>
</file>