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63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I10" i="1" l="1"/>
  <c r="I11" i="1"/>
  <c r="I12" i="1"/>
  <c r="I13" i="1"/>
  <c r="I9" i="1"/>
  <c r="H10" i="1"/>
  <c r="H11" i="1"/>
  <c r="H12" i="1"/>
  <c r="H13" i="1"/>
  <c r="H9" i="1"/>
  <c r="D13" i="1"/>
  <c r="C13" i="1"/>
  <c r="B13" i="1"/>
  <c r="E13" i="1" s="1"/>
  <c r="I7" i="1"/>
  <c r="H6" i="1"/>
  <c r="D6" i="1"/>
</calcChain>
</file>

<file path=xl/sharedStrings.xml><?xml version="1.0" encoding="utf-8"?>
<sst xmlns="http://schemas.openxmlformats.org/spreadsheetml/2006/main" count="23" uniqueCount="17">
  <si>
    <t>Table 1.1: Distribution of the Population by Gewog/Town and Sex, Gasa (2005 &amp; 2017)</t>
  </si>
  <si>
    <t>Gewog/Town</t>
  </si>
  <si>
    <t>Male</t>
  </si>
  <si>
    <t>Female</t>
  </si>
  <si>
    <t>Total</t>
  </si>
  <si>
    <t>Sex Ration</t>
  </si>
  <si>
    <t>Urban</t>
  </si>
  <si>
    <t>Rural</t>
  </si>
  <si>
    <t>Sex Ratio</t>
  </si>
  <si>
    <t>Gasa Town</t>
  </si>
  <si>
    <t>Damji Town</t>
  </si>
  <si>
    <t>…</t>
  </si>
  <si>
    <t>Khamaed</t>
  </si>
  <si>
    <t>Lunana</t>
  </si>
  <si>
    <t>Khatoed</t>
  </si>
  <si>
    <t>Laya</t>
  </si>
  <si>
    <t>Both the Areas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</si>
</sst>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1" fillId="0" borderId="1" xfId="0" applyFont="1" applyBorder="1"/>
    <xf numFmtId="164" fontId="0" fillId="0" borderId="1" xfId="0" applyNumberFormat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K10" sqref="K10"/>
    </sheetView>
  </sheetViews>
  <sheetFormatPr defaultRowHeight="15" x14ac:dyDescent="0.25"/>
  <cols>
    <col min="1" max="1" width="15.7109375" customWidth="1"/>
    <col min="5" max="5" width="10.28515625" customWidth="1"/>
    <col min="9" max="9" width="11.140625" customWidth="1"/>
  </cols>
  <sheetData>
    <row r="1" spans="1:9" x14ac:dyDescent="0.25">
      <c r="A1" t="s">
        <v>0</v>
      </c>
    </row>
    <row r="3" spans="1:9" x14ac:dyDescent="0.25">
      <c r="A3" s="4" t="s">
        <v>1</v>
      </c>
      <c r="B3" s="4">
        <v>2005</v>
      </c>
      <c r="C3" s="4"/>
      <c r="D3" s="4"/>
      <c r="E3" s="4"/>
      <c r="F3" s="4">
        <v>2017</v>
      </c>
      <c r="G3" s="4"/>
      <c r="H3" s="4"/>
      <c r="I3" s="4"/>
    </row>
    <row r="4" spans="1:9" x14ac:dyDescent="0.25">
      <c r="A4" s="4"/>
      <c r="B4" s="2" t="s">
        <v>2</v>
      </c>
      <c r="C4" s="2" t="s">
        <v>3</v>
      </c>
      <c r="D4" s="2" t="s">
        <v>4</v>
      </c>
      <c r="E4" s="2" t="s">
        <v>5</v>
      </c>
      <c r="F4" s="2" t="s">
        <v>2</v>
      </c>
      <c r="G4" s="2" t="s">
        <v>3</v>
      </c>
      <c r="H4" s="2" t="s">
        <v>4</v>
      </c>
      <c r="I4" s="2" t="s">
        <v>8</v>
      </c>
    </row>
    <row r="5" spans="1:9" x14ac:dyDescent="0.25">
      <c r="A5" s="1" t="s">
        <v>6</v>
      </c>
      <c r="B5" s="1"/>
      <c r="C5" s="1"/>
      <c r="D5" s="1"/>
      <c r="E5" s="1"/>
      <c r="F5" s="1"/>
      <c r="G5" s="1"/>
      <c r="H5" s="1"/>
      <c r="I5" s="1"/>
    </row>
    <row r="6" spans="1:9" x14ac:dyDescent="0.25">
      <c r="A6" s="2" t="s">
        <v>9</v>
      </c>
      <c r="B6" s="1">
        <v>220</v>
      </c>
      <c r="C6" s="1">
        <v>182</v>
      </c>
      <c r="D6" s="1">
        <f>SUM(B6:C6)</f>
        <v>402</v>
      </c>
      <c r="E6" s="1">
        <v>120.9</v>
      </c>
      <c r="F6" s="1">
        <v>482</v>
      </c>
      <c r="G6" s="1">
        <v>297</v>
      </c>
      <c r="H6" s="1">
        <f>F6+G6</f>
        <v>779</v>
      </c>
      <c r="I6" s="1">
        <v>162.30000000000001</v>
      </c>
    </row>
    <row r="7" spans="1:9" x14ac:dyDescent="0.25">
      <c r="A7" s="2" t="s">
        <v>10</v>
      </c>
      <c r="B7" s="5" t="s">
        <v>11</v>
      </c>
      <c r="C7" s="5" t="s">
        <v>11</v>
      </c>
      <c r="D7" s="5" t="s">
        <v>11</v>
      </c>
      <c r="E7" s="5" t="s">
        <v>11</v>
      </c>
      <c r="F7" s="1">
        <v>313</v>
      </c>
      <c r="G7" s="1">
        <v>274</v>
      </c>
      <c r="H7" s="1">
        <v>587</v>
      </c>
      <c r="I7" s="3">
        <f>F7/G7*100</f>
        <v>114.23357664233578</v>
      </c>
    </row>
    <row r="8" spans="1:9" x14ac:dyDescent="0.25">
      <c r="A8" s="1" t="s">
        <v>7</v>
      </c>
      <c r="B8" s="1"/>
      <c r="C8" s="1"/>
      <c r="D8" s="1"/>
      <c r="E8" s="1"/>
      <c r="F8" s="1"/>
      <c r="G8" s="1"/>
      <c r="H8" s="1"/>
      <c r="I8" s="1"/>
    </row>
    <row r="9" spans="1:9" x14ac:dyDescent="0.25">
      <c r="A9" s="2" t="s">
        <v>12</v>
      </c>
      <c r="B9" s="1">
        <v>485</v>
      </c>
      <c r="C9" s="1">
        <v>421</v>
      </c>
      <c r="D9" s="1">
        <v>906</v>
      </c>
      <c r="E9" s="1">
        <v>110.4</v>
      </c>
      <c r="F9" s="1">
        <v>232</v>
      </c>
      <c r="G9" s="1">
        <v>264</v>
      </c>
      <c r="H9" s="1">
        <f>G9+F9</f>
        <v>496</v>
      </c>
      <c r="I9" s="3">
        <f>F9/G9*100</f>
        <v>87.878787878787875</v>
      </c>
    </row>
    <row r="10" spans="1:9" x14ac:dyDescent="0.25">
      <c r="A10" s="2" t="s">
        <v>13</v>
      </c>
      <c r="B10" s="1">
        <v>331</v>
      </c>
      <c r="C10" s="1">
        <v>362</v>
      </c>
      <c r="D10" s="1">
        <v>693</v>
      </c>
      <c r="E10" s="1">
        <v>91.4</v>
      </c>
      <c r="F10" s="1">
        <v>348</v>
      </c>
      <c r="G10" s="1">
        <v>351</v>
      </c>
      <c r="H10" s="1">
        <f t="shared" ref="H10:H13" si="0">G10+F10</f>
        <v>699</v>
      </c>
      <c r="I10" s="3">
        <f t="shared" ref="I10:I13" si="1">F10/G10*100</f>
        <v>99.145299145299148</v>
      </c>
    </row>
    <row r="11" spans="1:9" x14ac:dyDescent="0.25">
      <c r="A11" s="2" t="s">
        <v>14</v>
      </c>
      <c r="B11" s="1">
        <v>80</v>
      </c>
      <c r="C11" s="1">
        <v>86</v>
      </c>
      <c r="D11" s="1">
        <v>166</v>
      </c>
      <c r="E11" s="1">
        <v>93</v>
      </c>
      <c r="F11" s="1">
        <v>150</v>
      </c>
      <c r="G11" s="1">
        <v>166</v>
      </c>
      <c r="H11" s="1">
        <f t="shared" si="0"/>
        <v>316</v>
      </c>
      <c r="I11" s="3">
        <f t="shared" si="1"/>
        <v>90.361445783132538</v>
      </c>
    </row>
    <row r="12" spans="1:9" x14ac:dyDescent="0.25">
      <c r="A12" s="2" t="s">
        <v>15</v>
      </c>
      <c r="B12" s="1">
        <v>519</v>
      </c>
      <c r="C12" s="1">
        <v>430</v>
      </c>
      <c r="D12" s="1">
        <v>949</v>
      </c>
      <c r="E12" s="1">
        <v>120.7</v>
      </c>
      <c r="F12" s="1">
        <v>579</v>
      </c>
      <c r="G12" s="1">
        <v>496</v>
      </c>
      <c r="H12" s="1">
        <f t="shared" si="0"/>
        <v>1075</v>
      </c>
      <c r="I12" s="3">
        <f t="shared" si="1"/>
        <v>116.73387096774192</v>
      </c>
    </row>
    <row r="13" spans="1:9" x14ac:dyDescent="0.25">
      <c r="A13" s="1" t="s">
        <v>16</v>
      </c>
      <c r="B13" s="1">
        <f>B12+B11+B10+B9+B6</f>
        <v>1635</v>
      </c>
      <c r="C13" s="1">
        <f>C12+C11+C10+C9+C6</f>
        <v>1481</v>
      </c>
      <c r="D13" s="1">
        <f>D12+D11+D10+D9+D6</f>
        <v>3116</v>
      </c>
      <c r="E13" s="3">
        <f>B13/C13*100</f>
        <v>110.39837947332882</v>
      </c>
      <c r="F13" s="1">
        <v>2104</v>
      </c>
      <c r="G13" s="1">
        <v>1848</v>
      </c>
      <c r="H13" s="1">
        <f t="shared" si="0"/>
        <v>3952</v>
      </c>
      <c r="I13" s="3">
        <f t="shared" si="1"/>
        <v>113.85281385281385</v>
      </c>
    </row>
  </sheetData>
  <mergeCells count="3">
    <mergeCell ref="A3:A4"/>
    <mergeCell ref="B3:E3"/>
    <mergeCell ref="F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2022-10-04T03:51:59Z</dcterms:modified>
</cp:coreProperties>
</file>