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zongkhag Statistics 2023\3. Education\"/>
    </mc:Choice>
  </mc:AlternateContent>
  <xr:revisionPtr revIDLastSave="0" documentId="13_ncr:1_{9EB6A7BC-A1D6-449E-BBBE-78D417E54F1E}" xr6:coauthVersionLast="47" xr6:coauthVersionMax="47" xr10:uidLastSave="{00000000-0000-0000-0000-000000000000}"/>
  <bookViews>
    <workbookView xWindow="-110" yWindow="-110" windowWidth="19420" windowHeight="10560" activeTab="2" xr2:uid="{00000000-000D-0000-FFFF-FFFF00000000}"/>
  </bookViews>
  <sheets>
    <sheet name="Table 3.1" sheetId="1" r:id="rId1"/>
    <sheet name="Table 3.2" sheetId="2" r:id="rId2"/>
    <sheet name="Table 3.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3" l="1"/>
  <c r="H51" i="3"/>
  <c r="H50" i="3"/>
  <c r="H49" i="3"/>
  <c r="H48" i="3"/>
  <c r="H42" i="3"/>
  <c r="H38" i="3"/>
  <c r="H37" i="3"/>
  <c r="H36" i="3"/>
  <c r="H35" i="3"/>
  <c r="H26" i="3"/>
  <c r="H22" i="3"/>
  <c r="H21" i="3"/>
  <c r="H20" i="3"/>
  <c r="H19" i="3"/>
  <c r="H13" i="3"/>
  <c r="H9" i="3"/>
  <c r="H8" i="3"/>
  <c r="H7" i="3"/>
  <c r="H6" i="3"/>
  <c r="H54" i="2"/>
  <c r="H51" i="2"/>
  <c r="H50" i="2"/>
  <c r="H49" i="2"/>
  <c r="H48" i="2" s="1"/>
  <c r="H45" i="2"/>
  <c r="H42" i="2"/>
  <c r="H41" i="2"/>
  <c r="H40" i="2"/>
  <c r="H39" i="2" s="1"/>
  <c r="H36" i="2"/>
  <c r="H33" i="2"/>
  <c r="H30" i="2"/>
  <c r="H29" i="2"/>
  <c r="H28" i="2" s="1"/>
  <c r="H11" i="2"/>
  <c r="H10" i="2"/>
  <c r="H9" i="2"/>
  <c r="H8" i="2"/>
  <c r="H7" i="2"/>
  <c r="H6" i="2"/>
  <c r="H5" i="2"/>
  <c r="H12" i="2"/>
  <c r="H20" i="2"/>
  <c r="G55" i="3"/>
  <c r="G51" i="3"/>
  <c r="G50" i="3"/>
  <c r="G49" i="3"/>
  <c r="G48" i="3"/>
  <c r="G47" i="3" s="1"/>
  <c r="G42" i="3"/>
  <c r="G38" i="3"/>
  <c r="G37" i="3"/>
  <c r="G36" i="3"/>
  <c r="G35" i="3"/>
  <c r="G26" i="3"/>
  <c r="G22" i="3"/>
  <c r="G21" i="3"/>
  <c r="G20" i="3"/>
  <c r="G19" i="3"/>
  <c r="G13" i="3"/>
  <c r="G9" i="3"/>
  <c r="G8" i="3"/>
  <c r="G7" i="3"/>
  <c r="G6" i="3"/>
  <c r="Q19" i="1"/>
  <c r="H19" i="1"/>
  <c r="F19" i="1"/>
  <c r="E19" i="1"/>
  <c r="D19" i="1"/>
  <c r="C19" i="1"/>
  <c r="B19" i="1"/>
  <c r="E50" i="3"/>
  <c r="E49" i="3"/>
  <c r="E48" i="3"/>
  <c r="E55" i="3"/>
  <c r="E51" i="3"/>
  <c r="E37" i="3"/>
  <c r="E36" i="3"/>
  <c r="E35" i="3"/>
  <c r="E38" i="3"/>
  <c r="E42" i="3"/>
  <c r="E22" i="3"/>
  <c r="E21" i="3"/>
  <c r="E20" i="3"/>
  <c r="E19" i="3"/>
  <c r="E26" i="3"/>
  <c r="E8" i="3"/>
  <c r="E7" i="3"/>
  <c r="E6" i="3"/>
  <c r="E9" i="3"/>
  <c r="E13" i="3"/>
  <c r="C54" i="2"/>
  <c r="C51" i="2"/>
  <c r="C48" i="2"/>
  <c r="C45" i="2"/>
  <c r="C42" i="2"/>
  <c r="C39" i="2"/>
  <c r="C36" i="2"/>
  <c r="C33" i="2"/>
  <c r="C28" i="2"/>
  <c r="C20" i="2"/>
  <c r="C12" i="2"/>
  <c r="C4" i="2"/>
  <c r="F55" i="3"/>
  <c r="F51" i="3"/>
  <c r="F47" i="3"/>
  <c r="F42" i="3"/>
  <c r="F38" i="3"/>
  <c r="F34" i="3"/>
  <c r="F26" i="3"/>
  <c r="F22" i="3"/>
  <c r="F18" i="3"/>
  <c r="F13" i="3"/>
  <c r="F9" i="3"/>
  <c r="F5" i="3"/>
  <c r="F54" i="2"/>
  <c r="F51" i="2"/>
  <c r="F48" i="2"/>
  <c r="F45" i="2"/>
  <c r="F42" i="2"/>
  <c r="F39" i="2"/>
  <c r="F36" i="2"/>
  <c r="F33" i="2"/>
  <c r="F28" i="2"/>
  <c r="F20" i="2"/>
  <c r="F12" i="2"/>
  <c r="F4" i="2"/>
  <c r="G5" i="3" l="1"/>
  <c r="E34" i="3"/>
  <c r="H18" i="3"/>
  <c r="H47" i="3"/>
  <c r="G34" i="3"/>
  <c r="E5" i="3"/>
  <c r="H5" i="3"/>
  <c r="E18" i="3"/>
  <c r="E47" i="3"/>
  <c r="H34" i="3"/>
  <c r="G18" i="3"/>
  <c r="H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3A4F2130-988D-4656-B004-4E33C8F1EC96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8D793F54-1A68-4914-869D-A50FB86DB064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BB5F6622-E4E1-45EB-9955-D159ADE5E1FB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<sst xmlns="http://schemas.openxmlformats.org/spreadsheetml/2006/main" count="149" uniqueCount="68">
  <si>
    <t>Details</t>
  </si>
  <si>
    <t>Government</t>
  </si>
  <si>
    <t>Private</t>
  </si>
  <si>
    <t>Other Institutions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</si>
  <si>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</si>
  <si>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</si>
  <si>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</si>
  <si>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</si>
  <si>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</si>
  <si>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</si>
  <si>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</si>
  <si>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</si>
  <si>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</si>
  <si>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Day Care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</si>
  <si>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</si>
  <si>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</si>
  <si>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</si>
  <si>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</si>
  <si>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</si>
  <si>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</si>
  <si>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</si>
  <si>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</si>
  <si>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</si>
  <si>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</si>
  <si>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</si>
  <si>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</si>
  <si>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</si>
  <si>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(Number)</t>
  </si>
  <si>
    <t>Class/Year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</si>
  <si>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</si>
  <si>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</si>
  <si>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</si>
  <si>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</si>
  <si>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</si>
  <si>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</si>
  <si>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</si>
  <si>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</si>
  <si>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Total</t>
  </si>
  <si>
    <t>Class VII</t>
  </si>
  <si>
    <t>Class VIII</t>
  </si>
  <si>
    <t>Class IX</t>
  </si>
  <si>
    <t>Class X</t>
  </si>
  <si>
    <t>Class XI</t>
  </si>
  <si>
    <t>Class XII</t>
  </si>
  <si>
    <t>Students in primary school level (Class PP-VI)</t>
  </si>
  <si>
    <t>Age &lt; 6 years</t>
  </si>
  <si>
    <t>Age 6-12 years</t>
  </si>
  <si>
    <t>Age 13 &amp; above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</si>
  <si>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</si>
  <si>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</si>
  <si>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</si>
  <si>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</si>
  <si>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</si>
  <si>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</si>
  <si>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</si>
  <si>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</si>
  <si>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</si>
  <si>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</si>
  <si>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</si>
  <si>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</si>
  <si>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</si>
  <si>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Details/Year</t>
  </si>
  <si>
    <t>Source: Dzongkhag Education Sector, Pemagatshel</t>
  </si>
  <si>
    <t>Table 3.2 continuation….</t>
  </si>
  <si>
    <t>Tabel 3.3 continuation….</t>
  </si>
  <si>
    <t>Table 3.3: Students by Age-Group, Sex and by Level, Pema Gatshel  (2019-2022)</t>
  </si>
  <si>
    <t>Table 3.2: School Enrolment by Grade and Sex,  Pema Gatshel (2019-2022)</t>
  </si>
  <si>
    <r>
      <t xml:space="preserve">Table 3.1: Number of Schools, Institutions,Teachers and Students, </t>
    </r>
    <r>
      <rPr>
        <b/>
        <sz val="10"/>
        <color indexed="8"/>
        <rFont val="Calibri Light"/>
        <family val="2"/>
      </rPr>
      <t xml:space="preserve">Pema Gatshel  (2022)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</si>
</sst>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9"/>
      <color indexed="81"/>
      <name val="Tahoma"/>
      <family val="2"/>
    </font>
    <font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color indexed="8"/>
      <name val="Calibri"/>
      <family val="2"/>
    </font>
    <font>
      <b/>
      <sz val="8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6"/>
      <color theme="1"/>
      <name val="Calibri Light"/>
      <family val="2"/>
      <scheme val="major"/>
    </font>
    <font>
      <sz val="8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color indexed="8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69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164" fontId="6" fillId="0" borderId="0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0" fillId="2" borderId="0" xfId="0" applyFill="1"/>
    <xf numFmtId="0" fontId="12" fillId="0" borderId="0" xfId="0" applyFont="1"/>
    <xf numFmtId="0" fontId="13" fillId="0" borderId="0" xfId="0" applyFont="1"/>
    <xf numFmtId="0" fontId="4" fillId="0" borderId="3" xfId="0" applyFont="1" applyBorder="1"/>
    <xf numFmtId="37" fontId="0" fillId="0" borderId="0" xfId="0" applyNumberFormat="1"/>
    <xf numFmtId="0" fontId="18" fillId="0" borderId="15" xfId="0" applyFont="1" applyBorder="1" applyAlignment="1">
      <alignment horizontal="left" vertical="center" wrapText="1"/>
    </xf>
    <xf numFmtId="37" fontId="20" fillId="0" borderId="23" xfId="0" applyNumberFormat="1" applyFont="1" applyBorder="1" applyAlignment="1">
      <alignment horizontal="left" vertical="center" indent="1"/>
    </xf>
    <xf numFmtId="37" fontId="20" fillId="0" borderId="23" xfId="0" applyNumberFormat="1" applyFont="1" applyBorder="1" applyAlignment="1">
      <alignment horizontal="left" vertical="center" indent="2"/>
    </xf>
    <xf numFmtId="0" fontId="20" fillId="0" borderId="23" xfId="0" applyFont="1" applyBorder="1" applyAlignment="1">
      <alignment horizontal="left" vertical="center" indent="2"/>
    </xf>
    <xf numFmtId="37" fontId="18" fillId="0" borderId="15" xfId="0" applyNumberFormat="1" applyFont="1" applyBorder="1" applyAlignment="1">
      <alignment horizontal="left" vertical="center" wrapText="1"/>
    </xf>
    <xf numFmtId="37" fontId="17" fillId="0" borderId="1" xfId="0" applyNumberFormat="1" applyFont="1" applyBorder="1" applyAlignment="1">
      <alignment horizontal="center" vertical="center"/>
    </xf>
    <xf numFmtId="37" fontId="18" fillId="0" borderId="6" xfId="0" applyNumberFormat="1" applyFont="1" applyBorder="1" applyAlignment="1">
      <alignment horizontal="left" vertical="center" wrapText="1"/>
    </xf>
    <xf numFmtId="37" fontId="17" fillId="0" borderId="23" xfId="0" applyNumberFormat="1" applyFont="1" applyBorder="1" applyAlignment="1">
      <alignment horizontal="center" vertical="center"/>
    </xf>
    <xf numFmtId="37" fontId="17" fillId="0" borderId="24" xfId="0" applyNumberFormat="1" applyFont="1" applyBorder="1" applyAlignment="1">
      <alignment horizontal="center" vertical="center"/>
    </xf>
    <xf numFmtId="1" fontId="19" fillId="0" borderId="1" xfId="1" quotePrefix="1" applyNumberFormat="1" applyFont="1" applyFill="1" applyBorder="1" applyAlignment="1" applyProtection="1">
      <alignment horizontal="center" vertical="center"/>
    </xf>
    <xf numFmtId="37" fontId="17" fillId="0" borderId="9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1" fontId="19" fillId="0" borderId="23" xfId="1" quotePrefix="1" applyNumberFormat="1" applyFont="1" applyFill="1" applyBorder="1" applyAlignment="1" applyProtection="1">
      <alignment horizontal="center" vertical="center"/>
    </xf>
    <xf numFmtId="1" fontId="19" fillId="0" borderId="27" xfId="1" quotePrefix="1" applyNumberFormat="1" applyFont="1" applyFill="1" applyBorder="1" applyAlignment="1" applyProtection="1">
      <alignment horizontal="center" vertical="center"/>
    </xf>
    <xf numFmtId="37" fontId="17" fillId="0" borderId="27" xfId="0" applyNumberFormat="1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37" fontId="20" fillId="0" borderId="29" xfId="0" applyNumberFormat="1" applyFont="1" applyBorder="1" applyAlignment="1">
      <alignment horizontal="left" vertical="center"/>
    </xf>
    <xf numFmtId="37" fontId="20" fillId="0" borderId="6" xfId="0" applyNumberFormat="1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 indent="1"/>
    </xf>
    <xf numFmtId="37" fontId="20" fillId="0" borderId="24" xfId="0" applyNumberFormat="1" applyFont="1" applyBorder="1" applyAlignment="1">
      <alignment horizontal="left" vertical="center" indent="2"/>
    </xf>
    <xf numFmtId="37" fontId="20" fillId="0" borderId="29" xfId="0" applyNumberFormat="1" applyFont="1" applyBorder="1" applyAlignment="1">
      <alignment horizontal="left" vertical="center" indent="1"/>
    </xf>
    <xf numFmtId="0" fontId="20" fillId="0" borderId="24" xfId="0" applyFont="1" applyBorder="1" applyAlignment="1">
      <alignment horizontal="left" vertical="center" indent="2"/>
    </xf>
    <xf numFmtId="37" fontId="20" fillId="0" borderId="31" xfId="0" applyNumberFormat="1" applyFont="1" applyBorder="1" applyAlignment="1">
      <alignment horizontal="left" vertical="center" indent="2"/>
    </xf>
    <xf numFmtId="37" fontId="17" fillId="0" borderId="30" xfId="0" applyNumberFormat="1" applyFont="1" applyBorder="1" applyAlignment="1">
      <alignment horizontal="center" vertical="center"/>
    </xf>
    <xf numFmtId="37" fontId="17" fillId="0" borderId="6" xfId="0" applyNumberFormat="1" applyFont="1" applyBorder="1" applyAlignment="1">
      <alignment horizontal="center" vertical="center"/>
    </xf>
    <xf numFmtId="1" fontId="19" fillId="0" borderId="30" xfId="1" quotePrefix="1" applyNumberFormat="1" applyFont="1" applyFill="1" applyBorder="1" applyAlignment="1" applyProtection="1">
      <alignment horizontal="center" vertical="center"/>
    </xf>
    <xf numFmtId="1" fontId="19" fillId="0" borderId="6" xfId="1" quotePrefix="1" applyNumberFormat="1" applyFont="1" applyFill="1" applyBorder="1" applyAlignment="1" applyProtection="1">
      <alignment horizontal="center" vertical="center"/>
    </xf>
    <xf numFmtId="0" fontId="17" fillId="0" borderId="6" xfId="0" applyFont="1" applyBorder="1" applyAlignment="1">
      <alignment horizontal="center" vertical="center"/>
    </xf>
    <xf numFmtId="1" fontId="19" fillId="0" borderId="18" xfId="1" quotePrefix="1" applyNumberFormat="1" applyFont="1" applyFill="1" applyBorder="1" applyAlignment="1" applyProtection="1">
      <alignment horizontal="center" vertical="center"/>
    </xf>
    <xf numFmtId="0" fontId="17" fillId="0" borderId="5" xfId="0" applyFont="1" applyBorder="1" applyAlignment="1">
      <alignment horizontal="center" vertical="center"/>
    </xf>
    <xf numFmtId="37" fontId="17" fillId="2" borderId="29" xfId="0" applyNumberFormat="1" applyFont="1" applyFill="1" applyBorder="1" applyAlignment="1">
      <alignment horizontal="center" vertical="center"/>
    </xf>
    <xf numFmtId="1" fontId="19" fillId="2" borderId="5" xfId="1" quotePrefix="1" applyNumberFormat="1" applyFont="1" applyFill="1" applyBorder="1" applyAlignment="1" applyProtection="1">
      <alignment horizontal="center" vertical="center"/>
    </xf>
    <xf numFmtId="1" fontId="19" fillId="2" borderId="29" xfId="1" quotePrefix="1" applyNumberFormat="1" applyFont="1" applyFill="1" applyBorder="1" applyAlignment="1" applyProtection="1">
      <alignment horizontal="center" vertical="center"/>
    </xf>
    <xf numFmtId="0" fontId="17" fillId="2" borderId="29" xfId="0" applyFont="1" applyFill="1" applyBorder="1" applyAlignment="1">
      <alignment horizontal="center" vertical="center"/>
    </xf>
    <xf numFmtId="1" fontId="19" fillId="2" borderId="25" xfId="1" quotePrefix="1" applyNumberFormat="1" applyFont="1" applyFill="1" applyBorder="1" applyAlignment="1" applyProtection="1">
      <alignment horizontal="center" vertical="center"/>
    </xf>
    <xf numFmtId="1" fontId="19" fillId="0" borderId="9" xfId="1" quotePrefix="1" applyNumberFormat="1" applyFont="1" applyFill="1" applyBorder="1" applyAlignment="1" applyProtection="1">
      <alignment horizontal="center" vertical="center"/>
    </xf>
    <xf numFmtId="1" fontId="19" fillId="0" borderId="24" xfId="1" quotePrefix="1" applyNumberFormat="1" applyFont="1" applyFill="1" applyBorder="1" applyAlignment="1" applyProtection="1">
      <alignment horizontal="center" vertical="center"/>
    </xf>
    <xf numFmtId="0" fontId="17" fillId="0" borderId="24" xfId="0" applyFont="1" applyBorder="1" applyAlignment="1">
      <alignment horizontal="center" vertical="center"/>
    </xf>
    <xf numFmtId="1" fontId="19" fillId="0" borderId="28" xfId="1" quotePrefix="1" applyNumberFormat="1" applyFont="1" applyFill="1" applyBorder="1" applyAlignment="1" applyProtection="1">
      <alignment horizontal="center" vertical="center"/>
    </xf>
    <xf numFmtId="37" fontId="17" fillId="0" borderId="5" xfId="0" applyNumberFormat="1" applyFont="1" applyBorder="1" applyAlignment="1">
      <alignment horizontal="center" vertical="center"/>
    </xf>
    <xf numFmtId="37" fontId="17" fillId="0" borderId="29" xfId="0" applyNumberFormat="1" applyFont="1" applyBorder="1" applyAlignment="1">
      <alignment horizontal="center" vertical="center"/>
    </xf>
    <xf numFmtId="1" fontId="19" fillId="0" borderId="5" xfId="1" quotePrefix="1" applyNumberFormat="1" applyFont="1" applyFill="1" applyBorder="1" applyAlignment="1" applyProtection="1">
      <alignment horizontal="center" vertical="center"/>
    </xf>
    <xf numFmtId="1" fontId="19" fillId="0" borderId="29" xfId="1" quotePrefix="1" applyNumberFormat="1" applyFont="1" applyFill="1" applyBorder="1" applyAlignment="1" applyProtection="1">
      <alignment horizontal="center" vertical="center"/>
    </xf>
    <xf numFmtId="0" fontId="19" fillId="0" borderId="29" xfId="1" quotePrefix="1" applyNumberFormat="1" applyFont="1" applyFill="1" applyBorder="1" applyAlignment="1">
      <alignment horizontal="center" vertical="center"/>
    </xf>
    <xf numFmtId="0" fontId="19" fillId="0" borderId="5" xfId="1" quotePrefix="1" applyNumberFormat="1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1" fontId="19" fillId="0" borderId="25" xfId="1" quotePrefix="1" applyNumberFormat="1" applyFont="1" applyFill="1" applyBorder="1" applyAlignment="1" applyProtection="1">
      <alignment horizontal="center" vertical="center"/>
    </xf>
    <xf numFmtId="0" fontId="19" fillId="0" borderId="24" xfId="1" quotePrefix="1" applyNumberFormat="1" applyFont="1" applyFill="1" applyBorder="1" applyAlignment="1">
      <alignment horizontal="center" vertical="center"/>
    </xf>
    <xf numFmtId="0" fontId="19" fillId="0" borderId="9" xfId="1" quotePrefix="1" applyNumberFormat="1" applyFont="1" applyFill="1" applyBorder="1" applyAlignment="1">
      <alignment horizontal="center" vertical="center"/>
    </xf>
    <xf numFmtId="37" fontId="17" fillId="0" borderId="2" xfId="0" applyNumberFormat="1" applyFont="1" applyBorder="1" applyAlignment="1">
      <alignment horizontal="center" vertical="center"/>
    </xf>
    <xf numFmtId="37" fontId="17" fillId="0" borderId="31" xfId="0" applyNumberFormat="1" applyFont="1" applyBorder="1" applyAlignment="1">
      <alignment horizontal="center" vertical="center"/>
    </xf>
    <xf numFmtId="1" fontId="19" fillId="0" borderId="2" xfId="1" quotePrefix="1" applyNumberFormat="1" applyFont="1" applyFill="1" applyBorder="1" applyAlignment="1" applyProtection="1">
      <alignment horizontal="center" vertical="center"/>
    </xf>
    <xf numFmtId="1" fontId="19" fillId="0" borderId="31" xfId="1" quotePrefix="1" applyNumberFormat="1" applyFont="1" applyFill="1" applyBorder="1" applyAlignment="1" applyProtection="1">
      <alignment horizontal="center" vertical="center"/>
    </xf>
    <xf numFmtId="0" fontId="17" fillId="0" borderId="31" xfId="0" applyFont="1" applyBorder="1" applyAlignment="1">
      <alignment horizontal="center" vertical="center"/>
    </xf>
    <xf numFmtId="1" fontId="19" fillId="0" borderId="32" xfId="1" quotePrefix="1" applyNumberFormat="1" applyFont="1" applyFill="1" applyBorder="1" applyAlignment="1" applyProtection="1">
      <alignment horizontal="center" vertical="center"/>
    </xf>
    <xf numFmtId="37" fontId="17" fillId="0" borderId="33" xfId="0" applyNumberFormat="1" applyFont="1" applyBorder="1" applyAlignment="1">
      <alignment horizontal="center" vertical="center"/>
    </xf>
    <xf numFmtId="37" fontId="17" fillId="0" borderId="1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 indent="1"/>
    </xf>
    <xf numFmtId="0" fontId="2" fillId="0" borderId="35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indent="1"/>
    </xf>
    <xf numFmtId="0" fontId="8" fillId="0" borderId="30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9" fillId="0" borderId="29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30" xfId="0" applyFont="1" applyBorder="1" applyAlignment="1">
      <alignment horizontal="center" vertical="center"/>
    </xf>
    <xf numFmtId="0" fontId="2" fillId="0" borderId="5" xfId="0" applyFont="1" applyBorder="1"/>
    <xf numFmtId="0" fontId="4" fillId="0" borderId="1" xfId="0" applyFont="1" applyBorder="1"/>
    <xf numFmtId="0" fontId="4" fillId="0" borderId="9" xfId="0" applyFont="1" applyBorder="1"/>
    <xf numFmtId="164" fontId="5" fillId="0" borderId="29" xfId="1" applyNumberFormat="1" applyFont="1" applyFill="1" applyBorder="1" applyAlignment="1">
      <alignment horizontal="right" vertical="center"/>
    </xf>
    <xf numFmtId="164" fontId="6" fillId="0" borderId="23" xfId="1" applyNumberFormat="1" applyFont="1" applyFill="1" applyBorder="1" applyAlignment="1">
      <alignment horizontal="right" vertical="center"/>
    </xf>
    <xf numFmtId="164" fontId="6" fillId="0" borderId="24" xfId="1" applyNumberFormat="1" applyFont="1" applyFill="1" applyBorder="1" applyAlignment="1">
      <alignment horizontal="right" vertical="center"/>
    </xf>
    <xf numFmtId="0" fontId="2" fillId="0" borderId="36" xfId="0" applyFont="1" applyBorder="1"/>
    <xf numFmtId="164" fontId="5" fillId="0" borderId="22" xfId="1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center" vertical="center"/>
    </xf>
    <xf numFmtId="0" fontId="2" fillId="0" borderId="25" xfId="0" applyFont="1" applyBorder="1"/>
    <xf numFmtId="0" fontId="4" fillId="0" borderId="27" xfId="0" applyFont="1" applyBorder="1"/>
    <xf numFmtId="0" fontId="4" fillId="0" borderId="28" xfId="0" applyFont="1" applyBorder="1"/>
    <xf numFmtId="0" fontId="2" fillId="0" borderId="29" xfId="0" applyFont="1" applyBorder="1"/>
    <xf numFmtId="0" fontId="4" fillId="0" borderId="23" xfId="0" applyFont="1" applyBorder="1"/>
    <xf numFmtId="0" fontId="4" fillId="0" borderId="24" xfId="0" applyFont="1" applyBorder="1"/>
    <xf numFmtId="0" fontId="2" fillId="0" borderId="22" xfId="0" applyFont="1" applyBorder="1"/>
    <xf numFmtId="0" fontId="4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indent="1"/>
    </xf>
    <xf numFmtId="0" fontId="7" fillId="0" borderId="0" xfId="0" applyFont="1"/>
    <xf numFmtId="0" fontId="7" fillId="0" borderId="37" xfId="0" applyFont="1" applyBorder="1"/>
    <xf numFmtId="0" fontId="6" fillId="0" borderId="10" xfId="0" applyFont="1" applyBorder="1" applyAlignment="1">
      <alignment vertical="center"/>
    </xf>
    <xf numFmtId="0" fontId="13" fillId="0" borderId="10" xfId="0" applyFont="1" applyBorder="1"/>
    <xf numFmtId="0" fontId="7" fillId="0" borderId="11" xfId="0" applyFont="1" applyBorder="1"/>
    <xf numFmtId="164" fontId="6" fillId="0" borderId="15" xfId="1" applyNumberFormat="1" applyFont="1" applyFill="1" applyBorder="1" applyAlignment="1">
      <alignment horizontal="right" vertical="center"/>
    </xf>
    <xf numFmtId="0" fontId="13" fillId="0" borderId="15" xfId="0" applyFont="1" applyBorder="1"/>
    <xf numFmtId="0" fontId="6" fillId="0" borderId="18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164" fontId="5" fillId="0" borderId="30" xfId="1" applyNumberFormat="1" applyFont="1" applyFill="1" applyBorder="1" applyAlignment="1">
      <alignment horizontal="right" vertical="center"/>
    </xf>
    <xf numFmtId="0" fontId="14" fillId="0" borderId="30" xfId="0" applyFont="1" applyBorder="1"/>
    <xf numFmtId="0" fontId="2" fillId="0" borderId="14" xfId="0" applyFont="1" applyBorder="1"/>
    <xf numFmtId="0" fontId="9" fillId="0" borderId="19" xfId="0" applyFont="1" applyBorder="1"/>
    <xf numFmtId="0" fontId="2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9" fillId="0" borderId="18" xfId="0" applyFont="1" applyBorder="1"/>
    <xf numFmtId="0" fontId="7" fillId="0" borderId="38" xfId="0" applyFont="1" applyBorder="1"/>
    <xf numFmtId="0" fontId="7" fillId="0" borderId="21" xfId="0" applyFont="1" applyBorder="1"/>
    <xf numFmtId="0" fontId="2" fillId="0" borderId="6" xfId="0" applyFont="1" applyBorder="1"/>
    <xf numFmtId="0" fontId="4" fillId="0" borderId="35" xfId="0" applyFont="1" applyBorder="1"/>
    <xf numFmtId="0" fontId="4" fillId="0" borderId="13" xfId="0" applyFont="1" applyBorder="1"/>
    <xf numFmtId="0" fontId="14" fillId="0" borderId="6" xfId="0" applyFont="1" applyBorder="1"/>
    <xf numFmtId="0" fontId="13" fillId="0" borderId="35" xfId="0" applyFont="1" applyBorder="1"/>
    <xf numFmtId="0" fontId="13" fillId="0" borderId="13" xfId="0" applyFont="1" applyBorder="1"/>
    <xf numFmtId="0" fontId="4" fillId="0" borderId="16" xfId="0" applyFont="1" applyBorder="1"/>
    <xf numFmtId="164" fontId="6" fillId="0" borderId="35" xfId="1" applyNumberFormat="1" applyFont="1" applyFill="1" applyBorder="1" applyAlignment="1">
      <alignment horizontal="right" vertical="center"/>
    </xf>
    <xf numFmtId="164" fontId="6" fillId="0" borderId="13" xfId="1" applyNumberFormat="1" applyFont="1" applyFill="1" applyBorder="1" applyAlignment="1">
      <alignment horizontal="right" vertical="center"/>
    </xf>
    <xf numFmtId="164" fontId="5" fillId="0" borderId="6" xfId="1" applyNumberFormat="1" applyFont="1" applyFill="1" applyBorder="1" applyAlignment="1">
      <alignment horizontal="right" vertical="center"/>
    </xf>
    <xf numFmtId="0" fontId="0" fillId="0" borderId="38" xfId="0" applyBorder="1"/>
    <xf numFmtId="0" fontId="2" fillId="0" borderId="34" xfId="0" applyFont="1" applyBorder="1" applyAlignment="1">
      <alignment vertical="center"/>
    </xf>
    <xf numFmtId="0" fontId="2" fillId="0" borderId="34" xfId="0" applyFont="1" applyBorder="1" applyAlignment="1">
      <alignment horizontal="left" vertical="center"/>
    </xf>
    <xf numFmtId="0" fontId="7" fillId="0" borderId="7" xfId="0" applyFont="1" applyBorder="1"/>
    <xf numFmtId="0" fontId="9" fillId="0" borderId="11" xfId="0" applyFont="1" applyBorder="1"/>
    <xf numFmtId="0" fontId="7" fillId="0" borderId="13" xfId="0" applyFont="1" applyBorder="1"/>
    <xf numFmtId="0" fontId="2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37" fontId="18" fillId="0" borderId="20" xfId="0" applyNumberFormat="1" applyFont="1" applyBorder="1" applyAlignment="1">
      <alignment horizontal="center" vertical="center" wrapText="1"/>
    </xf>
    <xf numFmtId="37" fontId="18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37" fontId="18" fillId="0" borderId="12" xfId="0" applyNumberFormat="1" applyFont="1" applyBorder="1" applyAlignment="1">
      <alignment horizontal="left" vertical="center" wrapText="1"/>
    </xf>
    <xf numFmtId="37" fontId="18" fillId="0" borderId="13" xfId="0" applyNumberFormat="1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37" fontId="16" fillId="0" borderId="12" xfId="0" applyNumberFormat="1" applyFont="1" applyBorder="1" applyAlignment="1">
      <alignment horizontal="center" vertical="center"/>
    </xf>
    <xf numFmtId="37" fontId="16" fillId="0" borderId="13" xfId="0" applyNumberFormat="1" applyFont="1" applyBorder="1" applyAlignment="1">
      <alignment horizontal="center" vertical="center"/>
    </xf>
  </cellXfs>
  <cellStyles count="3">
    <cellStyle name="Comma" xfId="1" builtinId="3"/>
    <cellStyle name="Comma 2" xfId="2" xr:uid="{76D3B17E-CEE8-4767-BA52-9D31D6D12FC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workbookViewId="0">
      <pane ySplit="1" topLeftCell="A2" activePane="bottomLeft" state="frozen"/>
      <selection pane="bottomLeft" activeCell="U7" sqref="U7"/>
    </sheetView>
  </sheetViews>
  <sheetFormatPr defaultRowHeight="14.5" x14ac:dyDescent="0.35"/>
  <cols>
    <col min="1" max="1" width="23.26953125" customWidth="1"/>
    <col min="2" max="2" width="6.7265625" customWidth="1"/>
    <col min="3" max="3" width="5.90625" customWidth="1"/>
    <col min="4" max="4" width="5.453125" customWidth="1"/>
    <col min="5" max="5" width="6.36328125" customWidth="1"/>
    <col min="6" max="6" width="6.453125" customWidth="1"/>
    <col min="7" max="7" width="6.36328125" customWidth="1"/>
    <col min="8" max="8" width="6.08984375" customWidth="1"/>
    <col min="9" max="9" width="5.90625" customWidth="1"/>
    <col min="10" max="10" width="6.36328125" customWidth="1"/>
    <col min="11" max="11" width="6.7265625" customWidth="1"/>
    <col min="12" max="12" width="6.6328125" customWidth="1"/>
    <col min="13" max="13" width="7" customWidth="1"/>
    <col min="14" max="14" width="6.81640625" customWidth="1"/>
    <col min="15" max="15" width="6.36328125" customWidth="1"/>
    <col min="16" max="16" width="6.54296875" customWidth="1"/>
  </cols>
  <sheetData>
    <row r="1" spans="1:18" x14ac:dyDescent="0.35">
      <c r="A1" s="166" t="s">
        <v>67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8" ht="16" thickBot="1" x14ac:dyDescent="0.4">
      <c r="B2" s="149"/>
      <c r="C2" s="149"/>
      <c r="D2" s="149"/>
      <c r="E2" s="149"/>
    </row>
    <row r="3" spans="1:18" ht="15" thickBot="1" x14ac:dyDescent="0.4">
      <c r="A3" s="167" t="s">
        <v>0</v>
      </c>
      <c r="B3" s="153" t="s">
        <v>1</v>
      </c>
      <c r="C3" s="154"/>
      <c r="D3" s="154"/>
      <c r="E3" s="154"/>
      <c r="F3" s="154"/>
      <c r="G3" s="154"/>
      <c r="H3" s="154"/>
      <c r="I3" s="155"/>
      <c r="J3" s="153" t="s">
        <v>2</v>
      </c>
      <c r="K3" s="154"/>
      <c r="L3" s="154"/>
      <c r="M3" s="154"/>
      <c r="N3" s="154"/>
      <c r="O3" s="155"/>
      <c r="P3" s="156" t="s">
        <v>3</v>
      </c>
      <c r="Q3" s="150" t="s">
        <v>4</v>
      </c>
    </row>
    <row r="4" spans="1:18" ht="24.5" thickBot="1" x14ac:dyDescent="0.4">
      <c r="A4" s="168"/>
      <c r="B4" s="15" t="s">
        <v>5</v>
      </c>
      <c r="C4" s="17" t="s">
        <v>6</v>
      </c>
      <c r="D4" s="15" t="s">
        <v>7</v>
      </c>
      <c r="E4" s="22" t="s">
        <v>8</v>
      </c>
      <c r="F4" s="11" t="s">
        <v>9</v>
      </c>
      <c r="G4" s="22" t="s">
        <v>10</v>
      </c>
      <c r="H4" s="11" t="s">
        <v>11</v>
      </c>
      <c r="I4" s="22" t="s">
        <v>12</v>
      </c>
      <c r="J4" s="11" t="s">
        <v>13</v>
      </c>
      <c r="K4" s="17" t="s">
        <v>7</v>
      </c>
      <c r="L4" s="11" t="s">
        <v>8</v>
      </c>
      <c r="M4" s="22" t="s">
        <v>9</v>
      </c>
      <c r="N4" s="11" t="s">
        <v>10</v>
      </c>
      <c r="O4" s="22" t="s">
        <v>12</v>
      </c>
      <c r="P4" s="157"/>
      <c r="Q4" s="151"/>
    </row>
    <row r="5" spans="1:18" ht="23.5" customHeight="1" thickBot="1" x14ac:dyDescent="0.4">
      <c r="A5" s="28" t="s">
        <v>14</v>
      </c>
      <c r="B5" s="34">
        <v>22</v>
      </c>
      <c r="C5" s="35">
        <v>2</v>
      </c>
      <c r="D5" s="36">
        <v>13</v>
      </c>
      <c r="E5" s="37">
        <v>4</v>
      </c>
      <c r="F5" s="36">
        <v>3</v>
      </c>
      <c r="G5" s="37">
        <v>0</v>
      </c>
      <c r="H5" s="36">
        <v>3</v>
      </c>
      <c r="I5" s="37">
        <v>0</v>
      </c>
      <c r="J5" s="36">
        <v>1</v>
      </c>
      <c r="K5" s="37">
        <v>0</v>
      </c>
      <c r="L5" s="36">
        <v>0</v>
      </c>
      <c r="M5" s="37">
        <v>0</v>
      </c>
      <c r="N5" s="36">
        <v>0</v>
      </c>
      <c r="O5" s="37">
        <v>0</v>
      </c>
      <c r="P5" s="38">
        <v>0</v>
      </c>
      <c r="Q5" s="39">
        <v>20</v>
      </c>
    </row>
    <row r="6" spans="1:18" s="6" customFormat="1" ht="21.5" customHeight="1" x14ac:dyDescent="0.35">
      <c r="A6" s="27" t="s">
        <v>15</v>
      </c>
      <c r="B6" s="40">
        <v>25</v>
      </c>
      <c r="C6" s="41">
        <v>4</v>
      </c>
      <c r="D6" s="42">
        <v>85</v>
      </c>
      <c r="E6" s="43">
        <v>78</v>
      </c>
      <c r="F6" s="42">
        <v>110</v>
      </c>
      <c r="G6" s="43">
        <v>0</v>
      </c>
      <c r="H6" s="42">
        <v>108</v>
      </c>
      <c r="I6" s="43">
        <v>0</v>
      </c>
      <c r="J6" s="42">
        <v>1</v>
      </c>
      <c r="K6" s="43">
        <v>0</v>
      </c>
      <c r="L6" s="42">
        <v>0</v>
      </c>
      <c r="M6" s="43">
        <v>0</v>
      </c>
      <c r="N6" s="42">
        <v>0</v>
      </c>
      <c r="O6" s="43">
        <v>0</v>
      </c>
      <c r="P6" s="44">
        <v>0</v>
      </c>
      <c r="Q6" s="45">
        <v>20</v>
      </c>
    </row>
    <row r="7" spans="1:18" ht="21" customHeight="1" x14ac:dyDescent="0.35">
      <c r="A7" s="12" t="s">
        <v>16</v>
      </c>
      <c r="B7" s="16">
        <v>25</v>
      </c>
      <c r="C7" s="18">
        <v>4</v>
      </c>
      <c r="D7" s="16">
        <v>85</v>
      </c>
      <c r="E7" s="18">
        <v>78</v>
      </c>
      <c r="F7" s="16">
        <v>110</v>
      </c>
      <c r="G7" s="18">
        <v>0</v>
      </c>
      <c r="H7" s="16">
        <v>108</v>
      </c>
      <c r="I7" s="18">
        <v>0</v>
      </c>
      <c r="J7" s="16">
        <v>1</v>
      </c>
      <c r="K7" s="18">
        <v>0</v>
      </c>
      <c r="L7" s="16">
        <v>0</v>
      </c>
      <c r="M7" s="18">
        <v>0</v>
      </c>
      <c r="N7" s="16">
        <v>0</v>
      </c>
      <c r="O7" s="18">
        <v>0</v>
      </c>
      <c r="P7" s="18">
        <v>0</v>
      </c>
      <c r="Q7" s="25">
        <v>20</v>
      </c>
    </row>
    <row r="8" spans="1:18" ht="23" customHeight="1" x14ac:dyDescent="0.35">
      <c r="A8" s="13" t="s">
        <v>17</v>
      </c>
      <c r="B8" s="16">
        <v>3</v>
      </c>
      <c r="C8" s="18">
        <v>3</v>
      </c>
      <c r="D8" s="20">
        <v>60</v>
      </c>
      <c r="E8" s="23">
        <v>51</v>
      </c>
      <c r="F8" s="20">
        <v>65</v>
      </c>
      <c r="G8" s="23">
        <v>0</v>
      </c>
      <c r="H8" s="20">
        <v>81</v>
      </c>
      <c r="I8" s="23">
        <v>0</v>
      </c>
      <c r="J8" s="20">
        <v>0</v>
      </c>
      <c r="K8" s="23">
        <v>0</v>
      </c>
      <c r="L8" s="20">
        <v>0</v>
      </c>
      <c r="M8" s="23">
        <v>0</v>
      </c>
      <c r="N8" s="20">
        <v>0</v>
      </c>
      <c r="O8" s="23">
        <v>0</v>
      </c>
      <c r="P8" s="23">
        <v>0</v>
      </c>
      <c r="Q8" s="24">
        <v>3</v>
      </c>
      <c r="R8" s="10"/>
    </row>
    <row r="9" spans="1:18" ht="23" customHeight="1" x14ac:dyDescent="0.35">
      <c r="A9" s="13" t="s">
        <v>18</v>
      </c>
      <c r="B9" s="16">
        <v>22</v>
      </c>
      <c r="C9" s="18">
        <v>1</v>
      </c>
      <c r="D9" s="20">
        <v>25</v>
      </c>
      <c r="E9" s="23">
        <v>25</v>
      </c>
      <c r="F9" s="20">
        <v>45</v>
      </c>
      <c r="G9" s="23">
        <v>0</v>
      </c>
      <c r="H9" s="20">
        <v>27</v>
      </c>
      <c r="I9" s="23">
        <v>0</v>
      </c>
      <c r="J9" s="20">
        <v>0</v>
      </c>
      <c r="K9" s="23">
        <v>0</v>
      </c>
      <c r="L9" s="20">
        <v>0</v>
      </c>
      <c r="M9" s="23">
        <v>0</v>
      </c>
      <c r="N9" s="20">
        <v>0</v>
      </c>
      <c r="O9" s="23">
        <v>0</v>
      </c>
      <c r="P9" s="23">
        <v>0</v>
      </c>
      <c r="Q9" s="24">
        <v>17</v>
      </c>
      <c r="R9" s="10"/>
    </row>
    <row r="10" spans="1:18" ht="23.5" customHeight="1" x14ac:dyDescent="0.35">
      <c r="A10" s="12" t="s">
        <v>19</v>
      </c>
      <c r="B10" s="16">
        <v>0</v>
      </c>
      <c r="C10" s="18">
        <v>0</v>
      </c>
      <c r="D10" s="20">
        <v>0</v>
      </c>
      <c r="E10" s="23">
        <v>1</v>
      </c>
      <c r="F10" s="20">
        <v>0</v>
      </c>
      <c r="G10" s="23">
        <v>0</v>
      </c>
      <c r="H10" s="20">
        <v>0</v>
      </c>
      <c r="I10" s="23">
        <v>0</v>
      </c>
      <c r="J10" s="20">
        <v>0</v>
      </c>
      <c r="K10" s="23">
        <v>0</v>
      </c>
      <c r="L10" s="20">
        <v>0</v>
      </c>
      <c r="M10" s="23">
        <v>0</v>
      </c>
      <c r="N10" s="20">
        <v>0</v>
      </c>
      <c r="O10" s="23">
        <v>0</v>
      </c>
      <c r="P10" s="23">
        <v>0</v>
      </c>
      <c r="Q10" s="24">
        <v>0</v>
      </c>
    </row>
    <row r="11" spans="1:18" ht="22" customHeight="1" x14ac:dyDescent="0.35">
      <c r="A11" s="13" t="s">
        <v>17</v>
      </c>
      <c r="B11" s="16">
        <v>0</v>
      </c>
      <c r="C11" s="18">
        <v>0</v>
      </c>
      <c r="D11" s="20">
        <v>0</v>
      </c>
      <c r="E11" s="23">
        <v>1</v>
      </c>
      <c r="F11" s="20">
        <v>0</v>
      </c>
      <c r="G11" s="23">
        <v>0</v>
      </c>
      <c r="H11" s="20">
        <v>0</v>
      </c>
      <c r="I11" s="23">
        <v>0</v>
      </c>
      <c r="J11" s="20">
        <v>0</v>
      </c>
      <c r="K11" s="23">
        <v>0</v>
      </c>
      <c r="L11" s="20">
        <v>0</v>
      </c>
      <c r="M11" s="23">
        <v>0</v>
      </c>
      <c r="N11" s="20">
        <v>0</v>
      </c>
      <c r="O11" s="23">
        <v>0</v>
      </c>
      <c r="P11" s="26">
        <v>0</v>
      </c>
      <c r="Q11" s="24">
        <v>0</v>
      </c>
    </row>
    <row r="12" spans="1:18" ht="22.5" customHeight="1" thickBot="1" x14ac:dyDescent="0.4">
      <c r="A12" s="30" t="s">
        <v>18</v>
      </c>
      <c r="B12" s="21">
        <v>0</v>
      </c>
      <c r="C12" s="19">
        <v>0</v>
      </c>
      <c r="D12" s="46">
        <v>0</v>
      </c>
      <c r="E12" s="47">
        <v>0</v>
      </c>
      <c r="F12" s="46">
        <v>0</v>
      </c>
      <c r="G12" s="47">
        <v>0</v>
      </c>
      <c r="H12" s="46">
        <v>0</v>
      </c>
      <c r="I12" s="47">
        <v>0</v>
      </c>
      <c r="J12" s="46">
        <v>1</v>
      </c>
      <c r="K12" s="47">
        <v>0</v>
      </c>
      <c r="L12" s="46">
        <v>0</v>
      </c>
      <c r="M12" s="47">
        <v>0</v>
      </c>
      <c r="N12" s="46">
        <v>0</v>
      </c>
      <c r="O12" s="47">
        <v>0</v>
      </c>
      <c r="P12" s="48">
        <v>0</v>
      </c>
      <c r="Q12" s="49">
        <v>0</v>
      </c>
    </row>
    <row r="13" spans="1:18" ht="21" customHeight="1" x14ac:dyDescent="0.35">
      <c r="A13" s="29" t="s">
        <v>20</v>
      </c>
      <c r="B13" s="50">
        <v>25</v>
      </c>
      <c r="C13" s="51">
        <v>1</v>
      </c>
      <c r="D13" s="52">
        <v>16</v>
      </c>
      <c r="E13" s="53">
        <v>21</v>
      </c>
      <c r="F13" s="52">
        <v>33</v>
      </c>
      <c r="G13" s="54">
        <v>0</v>
      </c>
      <c r="H13" s="55">
        <v>16</v>
      </c>
      <c r="I13" s="53">
        <v>0</v>
      </c>
      <c r="J13" s="52">
        <v>0</v>
      </c>
      <c r="K13" s="53">
        <v>0</v>
      </c>
      <c r="L13" s="52">
        <v>0</v>
      </c>
      <c r="M13" s="53">
        <v>0</v>
      </c>
      <c r="N13" s="52">
        <v>0</v>
      </c>
      <c r="O13" s="53">
        <v>0</v>
      </c>
      <c r="P13" s="56">
        <v>0</v>
      </c>
      <c r="Q13" s="57">
        <v>0</v>
      </c>
    </row>
    <row r="14" spans="1:18" ht="21" customHeight="1" x14ac:dyDescent="0.35">
      <c r="A14" s="14" t="s">
        <v>21</v>
      </c>
      <c r="B14" s="16">
        <v>3</v>
      </c>
      <c r="C14" s="18">
        <v>0</v>
      </c>
      <c r="D14" s="20">
        <v>10</v>
      </c>
      <c r="E14" s="23">
        <v>15</v>
      </c>
      <c r="F14" s="20">
        <v>19</v>
      </c>
      <c r="G14" s="23">
        <v>0</v>
      </c>
      <c r="H14" s="20">
        <v>9</v>
      </c>
      <c r="I14" s="23">
        <v>0</v>
      </c>
      <c r="J14" s="20">
        <v>0</v>
      </c>
      <c r="K14" s="23">
        <v>0</v>
      </c>
      <c r="L14" s="20">
        <v>0</v>
      </c>
      <c r="M14" s="23">
        <v>0</v>
      </c>
      <c r="N14" s="20">
        <v>0</v>
      </c>
      <c r="O14" s="23">
        <v>0</v>
      </c>
      <c r="P14" s="26">
        <v>0</v>
      </c>
      <c r="Q14" s="24">
        <v>0</v>
      </c>
    </row>
    <row r="15" spans="1:18" ht="24.5" customHeight="1" thickBot="1" x14ac:dyDescent="0.4">
      <c r="A15" s="32" t="s">
        <v>22</v>
      </c>
      <c r="B15" s="21">
        <v>22</v>
      </c>
      <c r="C15" s="19">
        <v>1</v>
      </c>
      <c r="D15" s="46">
        <v>6</v>
      </c>
      <c r="E15" s="47">
        <v>6</v>
      </c>
      <c r="F15" s="46">
        <v>14</v>
      </c>
      <c r="G15" s="58">
        <v>0</v>
      </c>
      <c r="H15" s="59">
        <v>7</v>
      </c>
      <c r="I15" s="47">
        <v>0</v>
      </c>
      <c r="J15" s="46">
        <v>0</v>
      </c>
      <c r="K15" s="47">
        <v>0</v>
      </c>
      <c r="L15" s="46">
        <v>0</v>
      </c>
      <c r="M15" s="47">
        <v>0</v>
      </c>
      <c r="N15" s="46">
        <v>0</v>
      </c>
      <c r="O15" s="47">
        <v>0</v>
      </c>
      <c r="P15" s="48">
        <v>0</v>
      </c>
      <c r="Q15" s="49">
        <v>0</v>
      </c>
    </row>
    <row r="16" spans="1:18" ht="21.5" customHeight="1" x14ac:dyDescent="0.35">
      <c r="A16" s="31" t="s">
        <v>23</v>
      </c>
      <c r="B16" s="50">
        <v>229</v>
      </c>
      <c r="C16" s="51">
        <v>47</v>
      </c>
      <c r="D16" s="52">
        <v>999</v>
      </c>
      <c r="E16" s="53">
        <v>829</v>
      </c>
      <c r="F16" s="52">
        <v>1823</v>
      </c>
      <c r="G16" s="53">
        <v>0</v>
      </c>
      <c r="H16" s="52">
        <v>1547</v>
      </c>
      <c r="I16" s="53">
        <v>0</v>
      </c>
      <c r="J16" s="52">
        <v>7</v>
      </c>
      <c r="K16" s="53">
        <v>0</v>
      </c>
      <c r="L16" s="52">
        <v>0</v>
      </c>
      <c r="M16" s="53">
        <v>0</v>
      </c>
      <c r="N16" s="52">
        <v>0</v>
      </c>
      <c r="O16" s="53">
        <v>0</v>
      </c>
      <c r="P16" s="56">
        <v>0</v>
      </c>
      <c r="Q16" s="57">
        <v>180</v>
      </c>
      <c r="R16" s="10"/>
    </row>
    <row r="17" spans="1:18" ht="20.5" customHeight="1" x14ac:dyDescent="0.35">
      <c r="A17" s="13" t="s">
        <v>24</v>
      </c>
      <c r="B17" s="16">
        <v>124</v>
      </c>
      <c r="C17" s="18">
        <v>24</v>
      </c>
      <c r="D17" s="20">
        <v>449</v>
      </c>
      <c r="E17" s="23">
        <v>384</v>
      </c>
      <c r="F17" s="20">
        <v>842</v>
      </c>
      <c r="G17" s="23">
        <v>0</v>
      </c>
      <c r="H17" s="20">
        <v>731</v>
      </c>
      <c r="I17" s="23">
        <v>0</v>
      </c>
      <c r="J17" s="20">
        <v>3</v>
      </c>
      <c r="K17" s="23">
        <v>0</v>
      </c>
      <c r="L17" s="20">
        <v>0</v>
      </c>
      <c r="M17" s="23">
        <v>0</v>
      </c>
      <c r="N17" s="20">
        <v>0</v>
      </c>
      <c r="O17" s="23">
        <v>0</v>
      </c>
      <c r="P17" s="26">
        <v>0</v>
      </c>
      <c r="Q17" s="24">
        <v>12</v>
      </c>
      <c r="R17" s="10"/>
    </row>
    <row r="18" spans="1:18" ht="22" customHeight="1" thickBot="1" x14ac:dyDescent="0.4">
      <c r="A18" s="33" t="s">
        <v>25</v>
      </c>
      <c r="B18" s="60">
        <v>105</v>
      </c>
      <c r="C18" s="61">
        <v>23</v>
      </c>
      <c r="D18" s="62">
        <v>550</v>
      </c>
      <c r="E18" s="63">
        <v>445</v>
      </c>
      <c r="F18" s="62">
        <v>981</v>
      </c>
      <c r="G18" s="63">
        <v>0</v>
      </c>
      <c r="H18" s="62">
        <v>816</v>
      </c>
      <c r="I18" s="63">
        <v>0</v>
      </c>
      <c r="J18" s="62">
        <v>4</v>
      </c>
      <c r="K18" s="63">
        <v>0</v>
      </c>
      <c r="L18" s="62">
        <v>0</v>
      </c>
      <c r="M18" s="63">
        <v>0</v>
      </c>
      <c r="N18" s="62">
        <v>0</v>
      </c>
      <c r="O18" s="63">
        <v>0</v>
      </c>
      <c r="P18" s="64">
        <v>0</v>
      </c>
      <c r="Q18" s="65">
        <v>168</v>
      </c>
      <c r="R18" s="10"/>
    </row>
    <row r="19" spans="1:18" ht="27.5" customHeight="1" thickBot="1" x14ac:dyDescent="0.4">
      <c r="A19" s="28" t="s">
        <v>26</v>
      </c>
      <c r="B19" s="66">
        <f>B16/B6</f>
        <v>9.16</v>
      </c>
      <c r="C19" s="35">
        <f t="shared" ref="C19:Q19" si="0">C16/C6</f>
        <v>11.75</v>
      </c>
      <c r="D19" s="34">
        <f t="shared" si="0"/>
        <v>11.752941176470589</v>
      </c>
      <c r="E19" s="35">
        <f t="shared" si="0"/>
        <v>10.628205128205128</v>
      </c>
      <c r="F19" s="34">
        <f t="shared" si="0"/>
        <v>16.572727272727274</v>
      </c>
      <c r="G19" s="35"/>
      <c r="H19" s="34">
        <f t="shared" si="0"/>
        <v>14.324074074074074</v>
      </c>
      <c r="I19" s="35"/>
      <c r="J19" s="34">
        <v>7</v>
      </c>
      <c r="K19" s="35"/>
      <c r="L19" s="34"/>
      <c r="M19" s="35"/>
      <c r="N19" s="34"/>
      <c r="O19" s="35"/>
      <c r="P19" s="35"/>
      <c r="Q19" s="67">
        <f t="shared" si="0"/>
        <v>9</v>
      </c>
    </row>
    <row r="21" spans="1:18" ht="26.5" customHeight="1" x14ac:dyDescent="0.35">
      <c r="A21" s="148" t="s">
        <v>62</v>
      </c>
      <c r="B21" s="148"/>
      <c r="C21" s="148"/>
      <c r="D21" s="148"/>
      <c r="E21" s="148"/>
      <c r="F21" s="148"/>
    </row>
  </sheetData>
  <mergeCells count="8">
    <mergeCell ref="A21:F21"/>
    <mergeCell ref="B2:E2"/>
    <mergeCell ref="Q3:Q4"/>
    <mergeCell ref="A1:J1"/>
    <mergeCell ref="A3:A4"/>
    <mergeCell ref="B3:I3"/>
    <mergeCell ref="J3:O3"/>
    <mergeCell ref="P3:P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27843-0948-4BC6-ABDC-E794B994E514}">
  <dimension ref="B1:H58"/>
  <sheetViews>
    <sheetView workbookViewId="0">
      <selection activeCell="M9" sqref="M9"/>
    </sheetView>
  </sheetViews>
  <sheetFormatPr defaultRowHeight="14.5" x14ac:dyDescent="0.35"/>
  <cols>
    <col min="2" max="2" width="20.81640625" customWidth="1"/>
    <col min="3" max="3" width="12.90625" hidden="1" customWidth="1"/>
    <col min="4" max="4" width="13" hidden="1" customWidth="1"/>
    <col min="5" max="5" width="12.26953125" customWidth="1"/>
    <col min="6" max="6" width="16.453125" customWidth="1"/>
    <col min="7" max="7" width="16.7265625" customWidth="1"/>
    <col min="8" max="8" width="25.1796875" customWidth="1"/>
  </cols>
  <sheetData>
    <row r="1" spans="2:8" ht="18.5" x14ac:dyDescent="0.35">
      <c r="B1" s="161" t="s">
        <v>66</v>
      </c>
      <c r="C1" s="161"/>
      <c r="D1" s="161"/>
      <c r="E1" s="161"/>
      <c r="F1" s="161"/>
      <c r="G1" s="161"/>
      <c r="H1" s="161"/>
    </row>
    <row r="2" spans="2:8" ht="12.5" customHeight="1" thickBot="1" x14ac:dyDescent="0.4">
      <c r="B2" s="1"/>
      <c r="C2" s="160" t="s">
        <v>27</v>
      </c>
      <c r="D2" s="160"/>
      <c r="E2" s="160"/>
      <c r="F2" s="160"/>
      <c r="G2" s="160"/>
      <c r="H2" s="160"/>
    </row>
    <row r="3" spans="2:8" ht="16" thickBot="1" x14ac:dyDescent="0.4">
      <c r="B3" s="69" t="s">
        <v>28</v>
      </c>
      <c r="C3" s="73">
        <v>2017</v>
      </c>
      <c r="D3" s="78">
        <v>2018</v>
      </c>
      <c r="E3" s="85">
        <v>2019</v>
      </c>
      <c r="F3" s="78">
        <v>2020</v>
      </c>
      <c r="G3" s="78">
        <v>2021</v>
      </c>
      <c r="H3" s="94">
        <v>2022</v>
      </c>
    </row>
    <row r="4" spans="2:8" ht="18.5" customHeight="1" thickBot="1" x14ac:dyDescent="0.4">
      <c r="B4" s="69" t="s">
        <v>29</v>
      </c>
      <c r="C4" s="74">
        <f>SUM(C5:C11)</f>
        <v>3201</v>
      </c>
      <c r="D4" s="79">
        <v>3098</v>
      </c>
      <c r="E4" s="86">
        <v>2966</v>
      </c>
      <c r="F4" s="89">
        <f>SUM(F5:F11)</f>
        <v>3039</v>
      </c>
      <c r="G4" s="98">
        <v>2731</v>
      </c>
      <c r="H4" s="95">
        <f>SUM(H5:H11)</f>
        <v>2879</v>
      </c>
    </row>
    <row r="5" spans="2:8" ht="15.5" x14ac:dyDescent="0.35">
      <c r="B5" s="70" t="s">
        <v>30</v>
      </c>
      <c r="C5" s="75">
        <v>420</v>
      </c>
      <c r="D5" s="80">
        <v>447</v>
      </c>
      <c r="E5" s="87">
        <v>386</v>
      </c>
      <c r="F5" s="90">
        <v>515</v>
      </c>
      <c r="G5" s="99">
        <v>419</v>
      </c>
      <c r="H5" s="96">
        <f t="shared" ref="H5:H11" si="0">SUM(H13,H21)</f>
        <v>312</v>
      </c>
    </row>
    <row r="6" spans="2:8" ht="15.5" x14ac:dyDescent="0.35">
      <c r="B6" s="70" t="s">
        <v>31</v>
      </c>
      <c r="C6" s="75">
        <v>504</v>
      </c>
      <c r="D6" s="80">
        <v>444</v>
      </c>
      <c r="E6" s="87">
        <v>421</v>
      </c>
      <c r="F6" s="90">
        <v>440</v>
      </c>
      <c r="G6" s="99">
        <v>531</v>
      </c>
      <c r="H6" s="96">
        <f t="shared" si="0"/>
        <v>419</v>
      </c>
    </row>
    <row r="7" spans="2:8" ht="15.5" x14ac:dyDescent="0.35">
      <c r="B7" s="70" t="s">
        <v>32</v>
      </c>
      <c r="C7" s="76">
        <v>468</v>
      </c>
      <c r="D7" s="80">
        <v>489</v>
      </c>
      <c r="E7" s="87">
        <v>429</v>
      </c>
      <c r="F7" s="90">
        <v>400</v>
      </c>
      <c r="G7" s="99">
        <v>383</v>
      </c>
      <c r="H7" s="96">
        <f t="shared" si="0"/>
        <v>525</v>
      </c>
    </row>
    <row r="8" spans="2:8" ht="15.5" x14ac:dyDescent="0.35">
      <c r="B8" s="70" t="s">
        <v>33</v>
      </c>
      <c r="C8" s="75">
        <v>401</v>
      </c>
      <c r="D8" s="80">
        <v>449</v>
      </c>
      <c r="E8" s="87">
        <v>456</v>
      </c>
      <c r="F8" s="90">
        <v>406</v>
      </c>
      <c r="G8" s="99">
        <v>407</v>
      </c>
      <c r="H8" s="96">
        <f t="shared" si="0"/>
        <v>373</v>
      </c>
    </row>
    <row r="9" spans="2:8" ht="15.5" x14ac:dyDescent="0.35">
      <c r="B9" s="70" t="s">
        <v>34</v>
      </c>
      <c r="C9" s="75">
        <v>432</v>
      </c>
      <c r="D9" s="80">
        <v>439</v>
      </c>
      <c r="E9" s="87">
        <v>450</v>
      </c>
      <c r="F9" s="90">
        <v>437</v>
      </c>
      <c r="G9" s="99">
        <v>393</v>
      </c>
      <c r="H9" s="96">
        <f t="shared" si="0"/>
        <v>468</v>
      </c>
    </row>
    <row r="10" spans="2:8" ht="15.5" x14ac:dyDescent="0.35">
      <c r="B10" s="70" t="s">
        <v>35</v>
      </c>
      <c r="C10" s="75">
        <v>443</v>
      </c>
      <c r="D10" s="80">
        <v>422</v>
      </c>
      <c r="E10" s="87">
        <v>440</v>
      </c>
      <c r="F10" s="90">
        <v>457</v>
      </c>
      <c r="G10" s="99">
        <v>417</v>
      </c>
      <c r="H10" s="96">
        <f t="shared" si="0"/>
        <v>374</v>
      </c>
    </row>
    <row r="11" spans="2:8" ht="16" thickBot="1" x14ac:dyDescent="0.4">
      <c r="B11" s="72" t="s">
        <v>36</v>
      </c>
      <c r="C11" s="77">
        <v>533</v>
      </c>
      <c r="D11" s="81">
        <v>408</v>
      </c>
      <c r="E11" s="88">
        <v>384</v>
      </c>
      <c r="F11" s="91">
        <v>384</v>
      </c>
      <c r="G11" s="100">
        <v>181</v>
      </c>
      <c r="H11" s="97">
        <f t="shared" si="0"/>
        <v>408</v>
      </c>
    </row>
    <row r="12" spans="2:8" ht="18.5" customHeight="1" thickBot="1" x14ac:dyDescent="0.4">
      <c r="B12" s="71" t="s">
        <v>24</v>
      </c>
      <c r="C12" s="74">
        <f>SUM(C13:C19)</f>
        <v>1594</v>
      </c>
      <c r="D12" s="79">
        <v>1483</v>
      </c>
      <c r="E12" s="86">
        <v>1442</v>
      </c>
      <c r="F12" s="89">
        <f>SUM(F13:F19)</f>
        <v>1393</v>
      </c>
      <c r="G12" s="98">
        <v>1385</v>
      </c>
      <c r="H12" s="95">
        <f>SUM(H13:H19)</f>
        <v>1343</v>
      </c>
    </row>
    <row r="13" spans="2:8" ht="15.5" x14ac:dyDescent="0.35">
      <c r="B13" s="106" t="s">
        <v>30</v>
      </c>
      <c r="C13" s="75">
        <v>208</v>
      </c>
      <c r="D13" s="80">
        <v>204</v>
      </c>
      <c r="E13" s="87">
        <v>172</v>
      </c>
      <c r="F13" s="90">
        <v>227</v>
      </c>
      <c r="G13" s="99">
        <v>211</v>
      </c>
      <c r="H13" s="96">
        <v>142</v>
      </c>
    </row>
    <row r="14" spans="2:8" ht="15.5" x14ac:dyDescent="0.35">
      <c r="B14" s="70" t="s">
        <v>31</v>
      </c>
      <c r="C14" s="75">
        <v>255</v>
      </c>
      <c r="D14" s="80">
        <v>201</v>
      </c>
      <c r="E14" s="87">
        <v>204</v>
      </c>
      <c r="F14" s="90">
        <v>198</v>
      </c>
      <c r="G14" s="99">
        <v>245</v>
      </c>
      <c r="H14" s="96">
        <v>209</v>
      </c>
    </row>
    <row r="15" spans="2:8" ht="15.5" x14ac:dyDescent="0.35">
      <c r="B15" s="70" t="s">
        <v>32</v>
      </c>
      <c r="C15" s="75">
        <v>236</v>
      </c>
      <c r="D15" s="80">
        <v>243</v>
      </c>
      <c r="E15" s="87">
        <v>204</v>
      </c>
      <c r="F15" s="90">
        <v>192</v>
      </c>
      <c r="G15" s="99">
        <v>173</v>
      </c>
      <c r="H15" s="96">
        <v>241</v>
      </c>
    </row>
    <row r="16" spans="2:8" ht="15.5" x14ac:dyDescent="0.35">
      <c r="B16" s="70" t="s">
        <v>33</v>
      </c>
      <c r="C16" s="75">
        <v>199</v>
      </c>
      <c r="D16" s="80">
        <v>214</v>
      </c>
      <c r="E16" s="87">
        <v>220</v>
      </c>
      <c r="F16" s="90">
        <v>190</v>
      </c>
      <c r="G16" s="99">
        <v>194</v>
      </c>
      <c r="H16" s="96">
        <v>167</v>
      </c>
    </row>
    <row r="17" spans="2:8" ht="15.5" x14ac:dyDescent="0.35">
      <c r="B17" s="70" t="s">
        <v>34</v>
      </c>
      <c r="C17" s="75">
        <v>201</v>
      </c>
      <c r="D17" s="80">
        <v>218</v>
      </c>
      <c r="E17" s="87">
        <v>207</v>
      </c>
      <c r="F17" s="90">
        <v>209</v>
      </c>
      <c r="G17" s="99">
        <v>182</v>
      </c>
      <c r="H17" s="96">
        <v>230</v>
      </c>
    </row>
    <row r="18" spans="2:8" ht="15.5" x14ac:dyDescent="0.35">
      <c r="B18" s="70" t="s">
        <v>35</v>
      </c>
      <c r="C18" s="75">
        <v>227</v>
      </c>
      <c r="D18" s="80">
        <v>197</v>
      </c>
      <c r="E18" s="87">
        <v>212</v>
      </c>
      <c r="F18" s="90">
        <v>208</v>
      </c>
      <c r="G18" s="99">
        <v>195</v>
      </c>
      <c r="H18" s="96">
        <v>171</v>
      </c>
    </row>
    <row r="19" spans="2:8" ht="16" thickBot="1" x14ac:dyDescent="0.4">
      <c r="B19" s="72" t="s">
        <v>36</v>
      </c>
      <c r="C19" s="77">
        <v>268</v>
      </c>
      <c r="D19" s="81">
        <v>206</v>
      </c>
      <c r="E19" s="88">
        <v>223</v>
      </c>
      <c r="F19" s="91">
        <v>169</v>
      </c>
      <c r="G19" s="100">
        <v>185</v>
      </c>
      <c r="H19" s="97">
        <v>183</v>
      </c>
    </row>
    <row r="20" spans="2:8" ht="21" customHeight="1" thickBot="1" x14ac:dyDescent="0.4">
      <c r="B20" s="105" t="s">
        <v>25</v>
      </c>
      <c r="C20" s="74">
        <f>SUM(C21:C27)</f>
        <v>1607</v>
      </c>
      <c r="D20" s="79">
        <v>1578</v>
      </c>
      <c r="E20" s="86">
        <v>1586</v>
      </c>
      <c r="F20" s="89">
        <f>SUM(F21:F27)</f>
        <v>1569</v>
      </c>
      <c r="G20" s="98">
        <v>1590</v>
      </c>
      <c r="H20" s="95">
        <f>SUM(H21:H27)</f>
        <v>1536</v>
      </c>
    </row>
    <row r="21" spans="2:8" ht="15.5" x14ac:dyDescent="0.35">
      <c r="B21" s="70" t="s">
        <v>30</v>
      </c>
      <c r="C21" s="75">
        <v>212</v>
      </c>
      <c r="D21" s="80">
        <v>235</v>
      </c>
      <c r="E21" s="87">
        <v>214</v>
      </c>
      <c r="F21" s="90">
        <v>263</v>
      </c>
      <c r="G21" s="99">
        <v>208</v>
      </c>
      <c r="H21" s="96">
        <v>170</v>
      </c>
    </row>
    <row r="22" spans="2:8" ht="15.5" x14ac:dyDescent="0.35">
      <c r="B22" s="70" t="s">
        <v>31</v>
      </c>
      <c r="C22" s="75">
        <v>249</v>
      </c>
      <c r="D22" s="80">
        <v>226</v>
      </c>
      <c r="E22" s="87">
        <v>217</v>
      </c>
      <c r="F22" s="90">
        <v>231</v>
      </c>
      <c r="G22" s="99">
        <v>286</v>
      </c>
      <c r="H22" s="96">
        <v>210</v>
      </c>
    </row>
    <row r="23" spans="2:8" ht="15.5" x14ac:dyDescent="0.35">
      <c r="B23" s="70" t="s">
        <v>32</v>
      </c>
      <c r="C23" s="75">
        <v>232</v>
      </c>
      <c r="D23" s="80">
        <v>237</v>
      </c>
      <c r="E23" s="87">
        <v>225</v>
      </c>
      <c r="F23" s="90">
        <v>201</v>
      </c>
      <c r="G23" s="99">
        <v>210</v>
      </c>
      <c r="H23" s="96">
        <v>284</v>
      </c>
    </row>
    <row r="24" spans="2:8" ht="15.5" x14ac:dyDescent="0.35">
      <c r="B24" s="70" t="s">
        <v>33</v>
      </c>
      <c r="C24" s="75">
        <v>202</v>
      </c>
      <c r="D24" s="80">
        <v>232</v>
      </c>
      <c r="E24" s="87">
        <v>236</v>
      </c>
      <c r="F24" s="90">
        <v>195</v>
      </c>
      <c r="G24" s="99">
        <v>213</v>
      </c>
      <c r="H24" s="96">
        <v>206</v>
      </c>
    </row>
    <row r="25" spans="2:8" ht="15.5" x14ac:dyDescent="0.35">
      <c r="B25" s="70" t="s">
        <v>34</v>
      </c>
      <c r="C25" s="75">
        <v>231</v>
      </c>
      <c r="D25" s="80">
        <v>221</v>
      </c>
      <c r="E25" s="87">
        <v>243</v>
      </c>
      <c r="F25" s="90">
        <v>222</v>
      </c>
      <c r="G25" s="99">
        <v>211</v>
      </c>
      <c r="H25" s="96">
        <v>238</v>
      </c>
    </row>
    <row r="26" spans="2:8" ht="15.5" x14ac:dyDescent="0.35">
      <c r="B26" s="70" t="s">
        <v>35</v>
      </c>
      <c r="C26" s="75">
        <v>216</v>
      </c>
      <c r="D26" s="80">
        <v>231</v>
      </c>
      <c r="E26" s="87">
        <v>228</v>
      </c>
      <c r="F26" s="90">
        <v>244</v>
      </c>
      <c r="G26" s="99">
        <v>223</v>
      </c>
      <c r="H26" s="96">
        <v>203</v>
      </c>
    </row>
    <row r="27" spans="2:8" ht="16" thickBot="1" x14ac:dyDescent="0.4">
      <c r="B27" s="72" t="s">
        <v>36</v>
      </c>
      <c r="C27" s="77">
        <v>265</v>
      </c>
      <c r="D27" s="81">
        <v>196</v>
      </c>
      <c r="E27" s="88">
        <v>223</v>
      </c>
      <c r="F27" s="91">
        <v>213</v>
      </c>
      <c r="G27" s="100">
        <v>239</v>
      </c>
      <c r="H27" s="97">
        <v>225</v>
      </c>
    </row>
    <row r="28" spans="2:8" ht="17.5" customHeight="1" thickBot="1" x14ac:dyDescent="0.4">
      <c r="B28" s="105" t="s">
        <v>37</v>
      </c>
      <c r="C28" s="74">
        <f>SUM(C29:C30)</f>
        <v>1120</v>
      </c>
      <c r="D28" s="79">
        <v>1087</v>
      </c>
      <c r="E28" s="86">
        <v>951</v>
      </c>
      <c r="F28" s="89">
        <f>SUM(F29:F30)</f>
        <v>801</v>
      </c>
      <c r="G28" s="98">
        <v>768</v>
      </c>
      <c r="H28" s="95">
        <f>SUM(H29:H30)</f>
        <v>797</v>
      </c>
    </row>
    <row r="29" spans="2:8" ht="15.5" x14ac:dyDescent="0.35">
      <c r="B29" s="70" t="s">
        <v>38</v>
      </c>
      <c r="C29" s="75">
        <v>561</v>
      </c>
      <c r="D29" s="80">
        <v>564</v>
      </c>
      <c r="E29" s="87">
        <v>427</v>
      </c>
      <c r="F29" s="90">
        <v>391</v>
      </c>
      <c r="G29" s="99">
        <v>382</v>
      </c>
      <c r="H29" s="96">
        <f>SUM(H34,H37)</f>
        <v>438</v>
      </c>
    </row>
    <row r="30" spans="2:8" ht="16" thickBot="1" x14ac:dyDescent="0.4">
      <c r="B30" s="72" t="s">
        <v>39</v>
      </c>
      <c r="C30" s="77">
        <v>559</v>
      </c>
      <c r="D30" s="81">
        <v>523</v>
      </c>
      <c r="E30" s="88">
        <v>524</v>
      </c>
      <c r="F30" s="91">
        <v>410</v>
      </c>
      <c r="G30" s="100">
        <v>386</v>
      </c>
      <c r="H30" s="97">
        <f>SUM(H35,H38)</f>
        <v>359</v>
      </c>
    </row>
    <row r="31" spans="2:8" ht="15.5" x14ac:dyDescent="0.35">
      <c r="B31" s="102"/>
      <c r="C31" s="103"/>
      <c r="D31" s="103"/>
      <c r="E31" s="104"/>
      <c r="F31" s="4"/>
      <c r="G31" s="104"/>
      <c r="H31" s="104"/>
    </row>
    <row r="32" spans="2:8" ht="19" thickBot="1" x14ac:dyDescent="0.4">
      <c r="B32" s="159" t="s">
        <v>63</v>
      </c>
      <c r="C32" s="159"/>
      <c r="D32" s="159"/>
      <c r="E32" s="159"/>
      <c r="F32" s="159"/>
      <c r="G32" s="159"/>
      <c r="H32" s="159"/>
    </row>
    <row r="33" spans="2:8" ht="16" thickBot="1" x14ac:dyDescent="0.4">
      <c r="B33" s="105" t="s">
        <v>24</v>
      </c>
      <c r="C33" s="82">
        <f>SUM(C34:C35)</f>
        <v>553</v>
      </c>
      <c r="D33" s="84">
        <v>521</v>
      </c>
      <c r="E33" s="92">
        <v>458</v>
      </c>
      <c r="F33" s="93">
        <f>SUM(F34:F35)</f>
        <v>378</v>
      </c>
      <c r="G33" s="92">
        <v>343</v>
      </c>
      <c r="H33" s="101">
        <f>SUM(H34:H35)</f>
        <v>352</v>
      </c>
    </row>
    <row r="34" spans="2:8" ht="15.5" x14ac:dyDescent="0.35">
      <c r="B34" s="70" t="s">
        <v>38</v>
      </c>
      <c r="C34" s="75">
        <v>267</v>
      </c>
      <c r="D34" s="80">
        <v>275</v>
      </c>
      <c r="E34" s="87">
        <v>208</v>
      </c>
      <c r="F34" s="90">
        <v>179</v>
      </c>
      <c r="G34" s="87">
        <v>181</v>
      </c>
      <c r="H34" s="99">
        <v>201</v>
      </c>
    </row>
    <row r="35" spans="2:8" ht="16" thickBot="1" x14ac:dyDescent="0.4">
      <c r="B35" s="72" t="s">
        <v>39</v>
      </c>
      <c r="C35" s="77">
        <v>286</v>
      </c>
      <c r="D35" s="81">
        <v>246</v>
      </c>
      <c r="E35" s="88">
        <v>250</v>
      </c>
      <c r="F35" s="91">
        <v>199</v>
      </c>
      <c r="G35" s="88">
        <v>162</v>
      </c>
      <c r="H35" s="100">
        <v>151</v>
      </c>
    </row>
    <row r="36" spans="2:8" ht="16" thickBot="1" x14ac:dyDescent="0.4">
      <c r="B36" s="71" t="s">
        <v>25</v>
      </c>
      <c r="C36" s="74">
        <f>SUM(C37:C38)</f>
        <v>567</v>
      </c>
      <c r="D36" s="79">
        <v>590</v>
      </c>
      <c r="E36" s="86">
        <v>493</v>
      </c>
      <c r="F36" s="89">
        <f>SUM(F37:F38)</f>
        <v>423</v>
      </c>
      <c r="G36" s="86">
        <v>425</v>
      </c>
      <c r="H36" s="98">
        <f>SUM(H37:H38)</f>
        <v>445</v>
      </c>
    </row>
    <row r="37" spans="2:8" ht="15.5" x14ac:dyDescent="0.35">
      <c r="B37" s="106" t="s">
        <v>38</v>
      </c>
      <c r="C37" s="75">
        <v>294</v>
      </c>
      <c r="D37" s="80">
        <v>290</v>
      </c>
      <c r="E37" s="87">
        <v>219</v>
      </c>
      <c r="F37" s="90">
        <v>212</v>
      </c>
      <c r="G37" s="87">
        <v>201</v>
      </c>
      <c r="H37" s="99">
        <v>237</v>
      </c>
    </row>
    <row r="38" spans="2:8" ht="16" thickBot="1" x14ac:dyDescent="0.4">
      <c r="B38" s="72" t="s">
        <v>39</v>
      </c>
      <c r="C38" s="77">
        <v>273</v>
      </c>
      <c r="D38" s="81">
        <v>300</v>
      </c>
      <c r="E38" s="88">
        <v>274</v>
      </c>
      <c r="F38" s="91">
        <v>211</v>
      </c>
      <c r="G38" s="88">
        <v>224</v>
      </c>
      <c r="H38" s="100">
        <v>208</v>
      </c>
    </row>
    <row r="39" spans="2:8" ht="16" thickBot="1" x14ac:dyDescent="0.4">
      <c r="B39" s="71" t="s">
        <v>37</v>
      </c>
      <c r="C39" s="74">
        <f>SUM(C40:C41)</f>
        <v>1063</v>
      </c>
      <c r="D39" s="79">
        <v>1101</v>
      </c>
      <c r="E39" s="86">
        <v>749</v>
      </c>
      <c r="F39" s="89">
        <f>SUM(F40:F41)</f>
        <v>899</v>
      </c>
      <c r="G39" s="86">
        <v>899</v>
      </c>
      <c r="H39" s="98">
        <f>SUM(H40:H41)</f>
        <v>735</v>
      </c>
    </row>
    <row r="40" spans="2:8" ht="15.5" x14ac:dyDescent="0.35">
      <c r="B40" s="106" t="s">
        <v>40</v>
      </c>
      <c r="C40" s="75">
        <v>578</v>
      </c>
      <c r="D40" s="80">
        <v>579</v>
      </c>
      <c r="E40" s="87">
        <v>550</v>
      </c>
      <c r="F40" s="90">
        <v>447</v>
      </c>
      <c r="G40" s="87">
        <v>431</v>
      </c>
      <c r="H40" s="99">
        <f>SUM(H43,H46)</f>
        <v>374</v>
      </c>
    </row>
    <row r="41" spans="2:8" ht="16" thickBot="1" x14ac:dyDescent="0.4">
      <c r="B41" s="72" t="s">
        <v>41</v>
      </c>
      <c r="C41" s="83">
        <v>485</v>
      </c>
      <c r="D41" s="81">
        <v>522</v>
      </c>
      <c r="E41" s="88">
        <v>199</v>
      </c>
      <c r="F41" s="91">
        <v>452</v>
      </c>
      <c r="G41" s="88">
        <v>468</v>
      </c>
      <c r="H41" s="100">
        <f>SUM(H44,H47)</f>
        <v>361</v>
      </c>
    </row>
    <row r="42" spans="2:8" ht="16" thickBot="1" x14ac:dyDescent="0.4">
      <c r="B42" s="71" t="s">
        <v>24</v>
      </c>
      <c r="C42" s="74">
        <f>SUM(C43:C44)</f>
        <v>540</v>
      </c>
      <c r="D42" s="79">
        <v>561</v>
      </c>
      <c r="E42" s="86">
        <v>542</v>
      </c>
      <c r="F42" s="89">
        <f>SUM(F43:F44)</f>
        <v>455</v>
      </c>
      <c r="G42" s="86">
        <v>430</v>
      </c>
      <c r="H42" s="98">
        <f>SUM(H43:H44)</f>
        <v>337</v>
      </c>
    </row>
    <row r="43" spans="2:8" ht="15.5" x14ac:dyDescent="0.35">
      <c r="B43" s="106" t="s">
        <v>40</v>
      </c>
      <c r="C43" s="75">
        <v>289</v>
      </c>
      <c r="D43" s="80">
        <v>296</v>
      </c>
      <c r="E43" s="87">
        <v>270</v>
      </c>
      <c r="F43" s="90">
        <v>216</v>
      </c>
      <c r="G43" s="87">
        <v>204</v>
      </c>
      <c r="H43" s="99">
        <v>172</v>
      </c>
    </row>
    <row r="44" spans="2:8" ht="16" thickBot="1" x14ac:dyDescent="0.4">
      <c r="B44" s="72" t="s">
        <v>41</v>
      </c>
      <c r="C44" s="77">
        <v>251</v>
      </c>
      <c r="D44" s="81">
        <v>265</v>
      </c>
      <c r="E44" s="88">
        <v>272</v>
      </c>
      <c r="F44" s="91">
        <v>239</v>
      </c>
      <c r="G44" s="88">
        <v>226</v>
      </c>
      <c r="H44" s="100">
        <v>165</v>
      </c>
    </row>
    <row r="45" spans="2:8" ht="16" thickBot="1" x14ac:dyDescent="0.4">
      <c r="B45" s="71" t="s">
        <v>25</v>
      </c>
      <c r="C45" s="74">
        <f>SUM(C46:C47)</f>
        <v>523</v>
      </c>
      <c r="D45" s="79">
        <v>540</v>
      </c>
      <c r="E45" s="86">
        <v>559</v>
      </c>
      <c r="F45" s="89">
        <f>SUM(F46:F47)</f>
        <v>596</v>
      </c>
      <c r="G45" s="86">
        <v>469</v>
      </c>
      <c r="H45" s="98">
        <f>SUM(H46:H47)</f>
        <v>398</v>
      </c>
    </row>
    <row r="46" spans="2:8" ht="15.5" x14ac:dyDescent="0.35">
      <c r="B46" s="106" t="s">
        <v>40</v>
      </c>
      <c r="C46" s="75">
        <v>289</v>
      </c>
      <c r="D46" s="80">
        <v>283</v>
      </c>
      <c r="E46" s="87">
        <v>280</v>
      </c>
      <c r="F46" s="90">
        <v>295</v>
      </c>
      <c r="G46" s="87">
        <v>227</v>
      </c>
      <c r="H46" s="99">
        <v>202</v>
      </c>
    </row>
    <row r="47" spans="2:8" ht="16" thickBot="1" x14ac:dyDescent="0.4">
      <c r="B47" s="72" t="s">
        <v>41</v>
      </c>
      <c r="C47" s="77">
        <v>234</v>
      </c>
      <c r="D47" s="81">
        <v>257</v>
      </c>
      <c r="E47" s="88">
        <v>279</v>
      </c>
      <c r="F47" s="91">
        <v>301</v>
      </c>
      <c r="G47" s="88">
        <v>242</v>
      </c>
      <c r="H47" s="100">
        <v>196</v>
      </c>
    </row>
    <row r="48" spans="2:8" ht="16" thickBot="1" x14ac:dyDescent="0.4">
      <c r="B48" s="71" t="s">
        <v>37</v>
      </c>
      <c r="C48" s="74">
        <f>SUM(C49:C50)</f>
        <v>543</v>
      </c>
      <c r="D48" s="79">
        <v>582</v>
      </c>
      <c r="E48" s="86">
        <v>626</v>
      </c>
      <c r="F48" s="89">
        <f>SUM(F49:F50)</f>
        <v>755</v>
      </c>
      <c r="G48" s="86">
        <v>964</v>
      </c>
      <c r="H48" s="98">
        <f>SUM(H49:H50)</f>
        <v>834</v>
      </c>
    </row>
    <row r="49" spans="2:8" ht="15.5" x14ac:dyDescent="0.35">
      <c r="B49" s="106" t="s">
        <v>42</v>
      </c>
      <c r="C49" s="75">
        <v>291</v>
      </c>
      <c r="D49" s="80">
        <v>289</v>
      </c>
      <c r="E49" s="87">
        <v>341</v>
      </c>
      <c r="F49" s="90">
        <v>412</v>
      </c>
      <c r="G49" s="87">
        <v>515</v>
      </c>
      <c r="H49" s="99">
        <f>SUM(H52,H55)</f>
        <v>372</v>
      </c>
    </row>
    <row r="50" spans="2:8" ht="16" thickBot="1" x14ac:dyDescent="0.4">
      <c r="B50" s="72" t="s">
        <v>43</v>
      </c>
      <c r="C50" s="83">
        <v>252</v>
      </c>
      <c r="D50" s="81">
        <v>293</v>
      </c>
      <c r="E50" s="88">
        <v>285</v>
      </c>
      <c r="F50" s="91">
        <v>343</v>
      </c>
      <c r="G50" s="88">
        <v>449</v>
      </c>
      <c r="H50" s="100">
        <f>SUM(H53,H56)</f>
        <v>462</v>
      </c>
    </row>
    <row r="51" spans="2:8" ht="16" thickBot="1" x14ac:dyDescent="0.4">
      <c r="B51" s="71" t="s">
        <v>24</v>
      </c>
      <c r="C51" s="74">
        <f>SUM(C52:C53)</f>
        <v>289</v>
      </c>
      <c r="D51" s="79">
        <v>307</v>
      </c>
      <c r="E51" s="86">
        <v>361</v>
      </c>
      <c r="F51" s="89">
        <f>SUM(F52:F53)</f>
        <v>443</v>
      </c>
      <c r="G51" s="86">
        <v>463</v>
      </c>
      <c r="H51" s="98">
        <f>SUM(H52:H53)</f>
        <v>398</v>
      </c>
    </row>
    <row r="52" spans="2:8" ht="15.5" x14ac:dyDescent="0.35">
      <c r="B52" s="106" t="s">
        <v>42</v>
      </c>
      <c r="C52" s="75">
        <v>150</v>
      </c>
      <c r="D52" s="80">
        <v>163</v>
      </c>
      <c r="E52" s="87">
        <v>199</v>
      </c>
      <c r="F52" s="90">
        <v>234</v>
      </c>
      <c r="G52" s="87">
        <v>468</v>
      </c>
      <c r="H52" s="99">
        <v>181</v>
      </c>
    </row>
    <row r="53" spans="2:8" ht="16" thickBot="1" x14ac:dyDescent="0.4">
      <c r="B53" s="72" t="s">
        <v>43</v>
      </c>
      <c r="C53" s="83">
        <v>139</v>
      </c>
      <c r="D53" s="81">
        <v>144</v>
      </c>
      <c r="E53" s="88">
        <v>162</v>
      </c>
      <c r="F53" s="91">
        <v>209</v>
      </c>
      <c r="G53" s="88">
        <v>227</v>
      </c>
      <c r="H53" s="100">
        <v>217</v>
      </c>
    </row>
    <row r="54" spans="2:8" ht="16" thickBot="1" x14ac:dyDescent="0.4">
      <c r="B54" s="71" t="s">
        <v>25</v>
      </c>
      <c r="C54" s="74">
        <f>SUM(C55:C56)</f>
        <v>254</v>
      </c>
      <c r="D54" s="79">
        <v>276</v>
      </c>
      <c r="E54" s="86">
        <v>265</v>
      </c>
      <c r="F54" s="89">
        <f>SUM(F55:F56)</f>
        <v>636</v>
      </c>
      <c r="G54" s="86">
        <v>496</v>
      </c>
      <c r="H54" s="98">
        <f>SUM(H55:H56)</f>
        <v>436</v>
      </c>
    </row>
    <row r="55" spans="2:8" ht="15.5" x14ac:dyDescent="0.35">
      <c r="B55" s="106" t="s">
        <v>42</v>
      </c>
      <c r="C55" s="75">
        <v>141</v>
      </c>
      <c r="D55" s="80">
        <v>127</v>
      </c>
      <c r="E55" s="87">
        <v>142</v>
      </c>
      <c r="F55" s="90">
        <v>334</v>
      </c>
      <c r="G55" s="87">
        <v>274</v>
      </c>
      <c r="H55" s="99">
        <v>191</v>
      </c>
    </row>
    <row r="56" spans="2:8" ht="16" thickBot="1" x14ac:dyDescent="0.4">
      <c r="B56" s="72" t="s">
        <v>43</v>
      </c>
      <c r="C56" s="77">
        <v>113</v>
      </c>
      <c r="D56" s="81">
        <v>149</v>
      </c>
      <c r="E56" s="88">
        <v>123</v>
      </c>
      <c r="F56" s="91">
        <v>302</v>
      </c>
      <c r="G56" s="88">
        <v>222</v>
      </c>
      <c r="H56" s="100">
        <v>245</v>
      </c>
    </row>
    <row r="58" spans="2:8" ht="18.5" x14ac:dyDescent="0.35">
      <c r="B58" s="158" t="s">
        <v>62</v>
      </c>
      <c r="C58" s="158"/>
      <c r="D58" s="158"/>
      <c r="E58" s="158"/>
      <c r="F58" s="158"/>
    </row>
  </sheetData>
  <mergeCells count="4">
    <mergeCell ref="B58:F58"/>
    <mergeCell ref="B32:H32"/>
    <mergeCell ref="C2:H2"/>
    <mergeCell ref="B1:H1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E5D8B-9449-4179-B403-61A15739F95D}">
  <dimension ref="A1:J60"/>
  <sheetViews>
    <sheetView tabSelected="1" topLeftCell="A20" workbookViewId="0">
      <selection activeCell="D3" sqref="D1:D1048576"/>
    </sheetView>
  </sheetViews>
  <sheetFormatPr defaultRowHeight="14.5" x14ac:dyDescent="0.35"/>
  <cols>
    <col min="2" max="2" width="25.90625" customWidth="1"/>
    <col min="3" max="3" width="11.90625" hidden="1" customWidth="1"/>
    <col min="4" max="4" width="11.7265625" hidden="1" customWidth="1"/>
    <col min="5" max="5" width="11" style="7" customWidth="1"/>
    <col min="6" max="6" width="11.08984375" customWidth="1"/>
    <col min="7" max="7" width="11" customWidth="1"/>
    <col min="8" max="8" width="11.26953125" customWidth="1"/>
  </cols>
  <sheetData>
    <row r="1" spans="2:10" ht="15.5" x14ac:dyDescent="0.35">
      <c r="B1" s="164" t="s">
        <v>65</v>
      </c>
      <c r="C1" s="164"/>
      <c r="D1" s="164"/>
      <c r="E1" s="164"/>
      <c r="F1" s="164"/>
      <c r="G1" s="164"/>
      <c r="H1" s="164"/>
      <c r="I1" s="145"/>
      <c r="J1" s="2"/>
    </row>
    <row r="2" spans="2:10" ht="16" thickBot="1" x14ac:dyDescent="0.4">
      <c r="B2" s="1"/>
      <c r="C2" s="160" t="s">
        <v>27</v>
      </c>
      <c r="D2" s="160"/>
      <c r="E2" s="160"/>
      <c r="F2" s="160"/>
      <c r="G2" s="160"/>
      <c r="H2" s="160"/>
      <c r="I2" s="2"/>
      <c r="J2" s="2"/>
    </row>
    <row r="3" spans="2:10" ht="16" thickBot="1" x14ac:dyDescent="0.4">
      <c r="B3" s="116" t="s">
        <v>61</v>
      </c>
      <c r="C3" s="146">
        <v>2017</v>
      </c>
      <c r="D3" s="147">
        <v>2018</v>
      </c>
      <c r="E3" s="146">
        <v>2019</v>
      </c>
      <c r="F3" s="147">
        <v>2020</v>
      </c>
      <c r="G3" s="78">
        <v>2021</v>
      </c>
      <c r="H3" s="94">
        <v>2022</v>
      </c>
    </row>
    <row r="4" spans="2:10" ht="16" thickBot="1" x14ac:dyDescent="0.4">
      <c r="B4" s="165" t="s">
        <v>44</v>
      </c>
      <c r="C4" s="162"/>
      <c r="D4" s="162"/>
      <c r="E4" s="162"/>
      <c r="F4" s="162"/>
      <c r="G4" s="162"/>
      <c r="H4" s="114"/>
      <c r="I4" s="2"/>
      <c r="J4" s="2"/>
    </row>
    <row r="5" spans="2:10" ht="16" thickBot="1" x14ac:dyDescent="0.4">
      <c r="B5" s="105" t="s">
        <v>29</v>
      </c>
      <c r="C5" s="117">
        <v>3201</v>
      </c>
      <c r="D5" s="122">
        <v>3117</v>
      </c>
      <c r="E5" s="118">
        <f>SUM(E6:E8)</f>
        <v>2971</v>
      </c>
      <c r="F5" s="122">
        <f>SUM(F6:F8)</f>
        <v>2876</v>
      </c>
      <c r="G5" s="128">
        <f>SUM(G6:G8)</f>
        <v>2194</v>
      </c>
      <c r="H5" s="125">
        <f>SUM(H6:H8)</f>
        <v>2793</v>
      </c>
      <c r="I5" s="2"/>
      <c r="J5" s="2"/>
    </row>
    <row r="6" spans="2:10" ht="15.5" x14ac:dyDescent="0.35">
      <c r="B6" s="70" t="s">
        <v>45</v>
      </c>
      <c r="C6" s="4">
        <v>19</v>
      </c>
      <c r="D6" s="123">
        <v>358</v>
      </c>
      <c r="E6" s="8">
        <f>SUM(E10,E14)</f>
        <v>57</v>
      </c>
      <c r="F6" s="123">
        <v>80</v>
      </c>
      <c r="G6" s="129">
        <f t="shared" ref="G6:H8" si="0">SUM(G10,G14)</f>
        <v>66</v>
      </c>
      <c r="H6" s="126">
        <f t="shared" si="0"/>
        <v>134</v>
      </c>
      <c r="I6" s="2"/>
      <c r="J6" s="2"/>
    </row>
    <row r="7" spans="2:10" ht="15.5" x14ac:dyDescent="0.35">
      <c r="B7" s="70" t="s">
        <v>46</v>
      </c>
      <c r="C7" s="4">
        <v>2836</v>
      </c>
      <c r="D7" s="123">
        <v>2541</v>
      </c>
      <c r="E7" s="8">
        <f>SUM(E11,E15)</f>
        <v>2764</v>
      </c>
      <c r="F7" s="123">
        <v>2600</v>
      </c>
      <c r="G7" s="129">
        <f t="shared" si="0"/>
        <v>1966</v>
      </c>
      <c r="H7" s="126">
        <f t="shared" si="0"/>
        <v>2423</v>
      </c>
      <c r="I7" s="2"/>
      <c r="J7" s="2"/>
    </row>
    <row r="8" spans="2:10" ht="16" thickBot="1" x14ac:dyDescent="0.4">
      <c r="B8" s="70" t="s">
        <v>47</v>
      </c>
      <c r="C8" s="4">
        <v>346</v>
      </c>
      <c r="D8" s="123">
        <v>218</v>
      </c>
      <c r="E8" s="8">
        <f>SUM(E12,E16)</f>
        <v>150</v>
      </c>
      <c r="F8" s="123">
        <v>196</v>
      </c>
      <c r="G8" s="129">
        <f t="shared" si="0"/>
        <v>162</v>
      </c>
      <c r="H8" s="126">
        <f t="shared" si="0"/>
        <v>236</v>
      </c>
      <c r="I8" s="2"/>
      <c r="J8" s="2"/>
    </row>
    <row r="9" spans="2:10" ht="16" thickBot="1" x14ac:dyDescent="0.4">
      <c r="B9" s="121" t="s">
        <v>24</v>
      </c>
      <c r="C9" s="117">
        <v>1594</v>
      </c>
      <c r="D9" s="122">
        <v>1506</v>
      </c>
      <c r="E9" s="118">
        <f>SUM(E10:E12)</f>
        <v>1387</v>
      </c>
      <c r="F9" s="122">
        <f>SUM(F10:F12)</f>
        <v>1357</v>
      </c>
      <c r="G9" s="128">
        <f>SUM(G10:G12)</f>
        <v>1002</v>
      </c>
      <c r="H9" s="125">
        <f>SUM(H10:H12)</f>
        <v>1303</v>
      </c>
      <c r="I9" s="2"/>
      <c r="J9" s="2"/>
    </row>
    <row r="10" spans="2:10" ht="15.5" x14ac:dyDescent="0.35">
      <c r="B10" s="70" t="s">
        <v>45</v>
      </c>
      <c r="C10" s="4">
        <v>6</v>
      </c>
      <c r="D10" s="123">
        <v>160</v>
      </c>
      <c r="E10" s="8">
        <v>24</v>
      </c>
      <c r="F10" s="123">
        <v>37</v>
      </c>
      <c r="G10" s="129">
        <v>28</v>
      </c>
      <c r="H10" s="126">
        <v>60</v>
      </c>
      <c r="I10" s="2"/>
      <c r="J10" s="2"/>
    </row>
    <row r="11" spans="2:10" ht="15.5" x14ac:dyDescent="0.35">
      <c r="B11" s="70" t="s">
        <v>46</v>
      </c>
      <c r="C11" s="4">
        <v>1413</v>
      </c>
      <c r="D11" s="123">
        <v>1221</v>
      </c>
      <c r="E11" s="8">
        <v>1298</v>
      </c>
      <c r="F11" s="123">
        <v>1198</v>
      </c>
      <c r="G11" s="129">
        <v>901</v>
      </c>
      <c r="H11" s="126">
        <v>1128</v>
      </c>
      <c r="I11" s="2"/>
      <c r="J11" s="2"/>
    </row>
    <row r="12" spans="2:10" ht="16" thickBot="1" x14ac:dyDescent="0.4">
      <c r="B12" s="70" t="s">
        <v>47</v>
      </c>
      <c r="C12" s="4">
        <v>175</v>
      </c>
      <c r="D12" s="123">
        <v>125</v>
      </c>
      <c r="E12" s="8">
        <v>65</v>
      </c>
      <c r="F12" s="123">
        <v>122</v>
      </c>
      <c r="G12" s="129">
        <v>73</v>
      </c>
      <c r="H12" s="126">
        <v>115</v>
      </c>
      <c r="I12" s="2"/>
      <c r="J12" s="2"/>
    </row>
    <row r="13" spans="2:10" ht="16" thickBot="1" x14ac:dyDescent="0.4">
      <c r="B13" s="121" t="s">
        <v>25</v>
      </c>
      <c r="C13" s="117">
        <v>1607</v>
      </c>
      <c r="D13" s="122">
        <v>1640</v>
      </c>
      <c r="E13" s="118">
        <f>SUM(E14:E16)</f>
        <v>1584</v>
      </c>
      <c r="F13" s="122">
        <f>SUM(F14:F16)</f>
        <v>1592</v>
      </c>
      <c r="G13" s="128">
        <f>SUM(G14:G16)</f>
        <v>1192</v>
      </c>
      <c r="H13" s="125">
        <f>SUM(H14:H16)</f>
        <v>1490</v>
      </c>
      <c r="I13" s="2"/>
      <c r="J13" s="2"/>
    </row>
    <row r="14" spans="2:10" ht="15.5" x14ac:dyDescent="0.35">
      <c r="B14" s="70" t="s">
        <v>45</v>
      </c>
      <c r="C14" s="4">
        <v>13</v>
      </c>
      <c r="D14" s="123">
        <v>203</v>
      </c>
      <c r="E14" s="8">
        <v>33</v>
      </c>
      <c r="F14" s="123">
        <v>41</v>
      </c>
      <c r="G14" s="129">
        <v>38</v>
      </c>
      <c r="H14" s="126">
        <v>74</v>
      </c>
      <c r="I14" s="2"/>
      <c r="J14" s="2"/>
    </row>
    <row r="15" spans="2:10" ht="15.5" x14ac:dyDescent="0.35">
      <c r="B15" s="70" t="s">
        <v>46</v>
      </c>
      <c r="C15" s="4">
        <v>1423</v>
      </c>
      <c r="D15" s="123">
        <v>1333</v>
      </c>
      <c r="E15" s="8">
        <v>1466</v>
      </c>
      <c r="F15" s="123">
        <v>1431</v>
      </c>
      <c r="G15" s="129">
        <v>1065</v>
      </c>
      <c r="H15" s="126">
        <v>1295</v>
      </c>
      <c r="I15" s="2"/>
      <c r="J15" s="2"/>
    </row>
    <row r="16" spans="2:10" ht="16" thickBot="1" x14ac:dyDescent="0.4">
      <c r="B16" s="72" t="s">
        <v>47</v>
      </c>
      <c r="C16" s="112">
        <v>171</v>
      </c>
      <c r="D16" s="124">
        <v>104</v>
      </c>
      <c r="E16" s="113">
        <v>85</v>
      </c>
      <c r="F16" s="124">
        <v>120</v>
      </c>
      <c r="G16" s="130">
        <v>89</v>
      </c>
      <c r="H16" s="127">
        <v>121</v>
      </c>
      <c r="I16" s="2"/>
      <c r="J16" s="2"/>
    </row>
    <row r="17" spans="2:10" ht="16" thickBot="1" x14ac:dyDescent="0.4">
      <c r="B17" s="165" t="s">
        <v>48</v>
      </c>
      <c r="C17" s="162"/>
      <c r="D17" s="162"/>
      <c r="E17" s="162"/>
      <c r="F17" s="162"/>
      <c r="G17" s="162"/>
      <c r="H17" s="114"/>
      <c r="I17" s="2"/>
      <c r="J17" s="2"/>
    </row>
    <row r="18" spans="2:10" ht="16" thickBot="1" x14ac:dyDescent="0.4">
      <c r="B18" s="105" t="s">
        <v>29</v>
      </c>
      <c r="C18" s="117">
        <v>1120</v>
      </c>
      <c r="D18" s="122">
        <v>1068</v>
      </c>
      <c r="E18" s="131">
        <f>SUM(E19:E21)</f>
        <v>958</v>
      </c>
      <c r="F18" s="122">
        <f>SUM(F19:F21)</f>
        <v>784</v>
      </c>
      <c r="G18" s="128">
        <f>SUM(G19:G21)</f>
        <v>589</v>
      </c>
      <c r="H18" s="125">
        <f>SUM(H19:H21)</f>
        <v>792</v>
      </c>
      <c r="I18" s="2"/>
      <c r="J18" s="2"/>
    </row>
    <row r="19" spans="2:10" ht="15.5" x14ac:dyDescent="0.35">
      <c r="B19" s="70" t="s">
        <v>49</v>
      </c>
      <c r="C19" s="4">
        <v>156</v>
      </c>
      <c r="D19" s="123">
        <v>87</v>
      </c>
      <c r="E19" s="132">
        <f>SUM(E23,E27)</f>
        <v>172</v>
      </c>
      <c r="F19" s="123">
        <v>73</v>
      </c>
      <c r="G19" s="129">
        <f t="shared" ref="G19:H21" si="1">SUM(G23,G27)</f>
        <v>20</v>
      </c>
      <c r="H19" s="126">
        <f t="shared" si="1"/>
        <v>70</v>
      </c>
      <c r="I19" s="2"/>
      <c r="J19" s="2"/>
    </row>
    <row r="20" spans="2:10" ht="15.5" x14ac:dyDescent="0.35">
      <c r="B20" s="70" t="s">
        <v>50</v>
      </c>
      <c r="C20" s="4">
        <v>623</v>
      </c>
      <c r="D20" s="123">
        <v>664</v>
      </c>
      <c r="E20" s="132">
        <f>SUM(E24,E28)</f>
        <v>534</v>
      </c>
      <c r="F20" s="123">
        <v>500</v>
      </c>
      <c r="G20" s="129">
        <f t="shared" si="1"/>
        <v>330</v>
      </c>
      <c r="H20" s="126">
        <f t="shared" si="1"/>
        <v>447</v>
      </c>
      <c r="I20" s="2"/>
      <c r="J20" s="2"/>
    </row>
    <row r="21" spans="2:10" ht="16" thickBot="1" x14ac:dyDescent="0.4">
      <c r="B21" s="70" t="s">
        <v>51</v>
      </c>
      <c r="C21" s="4">
        <v>341</v>
      </c>
      <c r="D21" s="123">
        <v>317</v>
      </c>
      <c r="E21" s="132">
        <f>SUM(E25,E29)</f>
        <v>252</v>
      </c>
      <c r="F21" s="123">
        <v>211</v>
      </c>
      <c r="G21" s="129">
        <f t="shared" si="1"/>
        <v>239</v>
      </c>
      <c r="H21" s="126">
        <f t="shared" si="1"/>
        <v>275</v>
      </c>
      <c r="I21" s="2"/>
      <c r="J21" s="2"/>
    </row>
    <row r="22" spans="2:10" ht="16" thickBot="1" x14ac:dyDescent="0.4">
      <c r="B22" s="121" t="s">
        <v>24</v>
      </c>
      <c r="C22" s="117">
        <v>553</v>
      </c>
      <c r="D22" s="122">
        <v>511</v>
      </c>
      <c r="E22" s="131">
        <f>SUM(E23:E25)</f>
        <v>463</v>
      </c>
      <c r="F22" s="122">
        <f>SUM(F23:F25)</f>
        <v>314</v>
      </c>
      <c r="G22" s="128">
        <f>SUM(G23:G25)</f>
        <v>250</v>
      </c>
      <c r="H22" s="125">
        <f>SUM(H23:H25)</f>
        <v>348</v>
      </c>
      <c r="I22" s="2"/>
      <c r="J22" s="2"/>
    </row>
    <row r="23" spans="2:10" ht="15.5" x14ac:dyDescent="0.35">
      <c r="B23" s="70" t="s">
        <v>49</v>
      </c>
      <c r="C23" s="4">
        <v>82</v>
      </c>
      <c r="D23" s="123">
        <v>41</v>
      </c>
      <c r="E23" s="132">
        <v>87</v>
      </c>
      <c r="F23" s="123">
        <v>36</v>
      </c>
      <c r="G23" s="129">
        <v>7</v>
      </c>
      <c r="H23" s="126">
        <v>39</v>
      </c>
      <c r="I23" s="2"/>
      <c r="J23" s="2"/>
    </row>
    <row r="24" spans="2:10" ht="15.5" x14ac:dyDescent="0.35">
      <c r="B24" s="70" t="s">
        <v>50</v>
      </c>
      <c r="C24" s="4">
        <v>308</v>
      </c>
      <c r="D24" s="123">
        <v>318</v>
      </c>
      <c r="E24" s="132">
        <v>254</v>
      </c>
      <c r="F24" s="123">
        <v>199</v>
      </c>
      <c r="G24" s="129">
        <v>139</v>
      </c>
      <c r="H24" s="126">
        <v>187</v>
      </c>
      <c r="I24" s="2"/>
      <c r="J24" s="2"/>
    </row>
    <row r="25" spans="2:10" ht="16" thickBot="1" x14ac:dyDescent="0.4">
      <c r="B25" s="70" t="s">
        <v>51</v>
      </c>
      <c r="C25" s="4">
        <v>163</v>
      </c>
      <c r="D25" s="123">
        <v>152</v>
      </c>
      <c r="E25" s="132">
        <v>122</v>
      </c>
      <c r="F25" s="123">
        <v>79</v>
      </c>
      <c r="G25" s="129">
        <v>104</v>
      </c>
      <c r="H25" s="126">
        <v>122</v>
      </c>
      <c r="I25" s="2"/>
      <c r="J25" s="2"/>
    </row>
    <row r="26" spans="2:10" ht="16" thickBot="1" x14ac:dyDescent="0.4">
      <c r="B26" s="121" t="s">
        <v>25</v>
      </c>
      <c r="C26" s="117">
        <v>567</v>
      </c>
      <c r="D26" s="122">
        <v>557</v>
      </c>
      <c r="E26" s="131">
        <f>SUM(E27:E29)</f>
        <v>495</v>
      </c>
      <c r="F26" s="122">
        <f>SUM(F27:F29)</f>
        <v>356</v>
      </c>
      <c r="G26" s="128">
        <f>SUM(G27:G29)</f>
        <v>339</v>
      </c>
      <c r="H26" s="125">
        <f>SUM(H27:H29)</f>
        <v>444</v>
      </c>
      <c r="I26" s="2"/>
      <c r="J26" s="2"/>
    </row>
    <row r="27" spans="2:10" ht="15.5" x14ac:dyDescent="0.35">
      <c r="B27" s="70" t="s">
        <v>49</v>
      </c>
      <c r="C27" s="4">
        <v>74</v>
      </c>
      <c r="D27" s="123">
        <v>46</v>
      </c>
      <c r="E27" s="132">
        <v>85</v>
      </c>
      <c r="F27" s="123">
        <v>29</v>
      </c>
      <c r="G27" s="129">
        <v>13</v>
      </c>
      <c r="H27" s="126">
        <v>31</v>
      </c>
      <c r="I27" s="2"/>
      <c r="J27" s="2"/>
    </row>
    <row r="28" spans="2:10" ht="15.5" x14ac:dyDescent="0.35">
      <c r="B28" s="70" t="s">
        <v>50</v>
      </c>
      <c r="C28" s="4">
        <v>315</v>
      </c>
      <c r="D28" s="123">
        <v>346</v>
      </c>
      <c r="E28" s="132">
        <v>280</v>
      </c>
      <c r="F28" s="123">
        <v>228</v>
      </c>
      <c r="G28" s="129">
        <v>191</v>
      </c>
      <c r="H28" s="126">
        <v>260</v>
      </c>
      <c r="I28" s="2"/>
      <c r="J28" s="2"/>
    </row>
    <row r="29" spans="2:10" ht="17" customHeight="1" thickBot="1" x14ac:dyDescent="0.4">
      <c r="B29" s="72" t="s">
        <v>51</v>
      </c>
      <c r="C29" s="112">
        <v>178</v>
      </c>
      <c r="D29" s="124">
        <v>165</v>
      </c>
      <c r="E29" s="133">
        <v>130</v>
      </c>
      <c r="F29" s="124">
        <v>99</v>
      </c>
      <c r="G29" s="130">
        <v>135</v>
      </c>
      <c r="H29" s="127">
        <v>153</v>
      </c>
      <c r="I29" s="2"/>
      <c r="J29" s="2"/>
    </row>
    <row r="30" spans="2:10" ht="10" customHeight="1" x14ac:dyDescent="0.35">
      <c r="B30" s="102"/>
      <c r="C30" s="4"/>
      <c r="D30" s="2"/>
      <c r="E30" s="8"/>
      <c r="F30" s="2"/>
      <c r="G30" s="104"/>
      <c r="H30" s="107"/>
      <c r="I30" s="2"/>
      <c r="J30" s="2"/>
    </row>
    <row r="31" spans="2:10" ht="10" customHeight="1" x14ac:dyDescent="0.35">
      <c r="B31" s="102"/>
      <c r="C31" s="4"/>
      <c r="D31" s="2"/>
      <c r="E31" s="8"/>
      <c r="F31" s="2"/>
      <c r="G31" s="104"/>
      <c r="H31" s="107"/>
      <c r="I31" s="2"/>
      <c r="J31" s="2"/>
    </row>
    <row r="32" spans="2:10" ht="17" customHeight="1" thickBot="1" x14ac:dyDescent="0.4">
      <c r="B32" s="163" t="s">
        <v>64</v>
      </c>
      <c r="C32" s="163"/>
      <c r="D32" s="163"/>
      <c r="E32" s="163"/>
      <c r="F32" s="163"/>
      <c r="G32" s="163"/>
      <c r="H32" s="163"/>
      <c r="I32" s="2"/>
      <c r="J32" s="2"/>
    </row>
    <row r="33" spans="1:10" ht="16" thickBot="1" x14ac:dyDescent="0.4">
      <c r="A33" s="138"/>
      <c r="B33" s="152" t="s">
        <v>52</v>
      </c>
      <c r="C33" s="152"/>
      <c r="D33" s="152"/>
      <c r="E33" s="152"/>
      <c r="F33" s="152"/>
      <c r="G33" s="152"/>
      <c r="H33" s="114"/>
      <c r="I33" s="2"/>
      <c r="J33" s="2"/>
    </row>
    <row r="34" spans="1:10" ht="16" thickBot="1" x14ac:dyDescent="0.4">
      <c r="B34" s="105" t="s">
        <v>29</v>
      </c>
      <c r="C34" s="137">
        <v>1063</v>
      </c>
      <c r="D34" s="122">
        <v>1082</v>
      </c>
      <c r="E34" s="131">
        <f>SUM(E35:E37)</f>
        <v>1102</v>
      </c>
      <c r="F34" s="122">
        <f>SUM(F35:F37)</f>
        <v>864</v>
      </c>
      <c r="G34" s="128">
        <f>SUM(G35:G37)</f>
        <v>630</v>
      </c>
      <c r="H34" s="125">
        <f>SUM(H35:H37)</f>
        <v>735</v>
      </c>
      <c r="I34" s="2"/>
      <c r="J34" s="2"/>
    </row>
    <row r="35" spans="1:10" ht="15.5" x14ac:dyDescent="0.35">
      <c r="B35" s="70" t="s">
        <v>53</v>
      </c>
      <c r="C35" s="135">
        <v>109</v>
      </c>
      <c r="D35" s="123">
        <v>154</v>
      </c>
      <c r="E35" s="132">
        <f>SUM(E39,E43)</f>
        <v>234</v>
      </c>
      <c r="F35" s="123">
        <v>49</v>
      </c>
      <c r="G35" s="129">
        <f t="shared" ref="G35:H37" si="2">SUM(G39,G43)</f>
        <v>17</v>
      </c>
      <c r="H35" s="126">
        <f t="shared" si="2"/>
        <v>37</v>
      </c>
      <c r="I35" s="2"/>
      <c r="J35" s="2"/>
    </row>
    <row r="36" spans="1:10" ht="15.5" x14ac:dyDescent="0.35">
      <c r="B36" s="70" t="s">
        <v>54</v>
      </c>
      <c r="C36" s="135">
        <v>567</v>
      </c>
      <c r="D36" s="123">
        <v>531</v>
      </c>
      <c r="E36" s="132">
        <f>SUM(E40,E44)</f>
        <v>574</v>
      </c>
      <c r="F36" s="123">
        <v>466</v>
      </c>
      <c r="G36" s="129">
        <f t="shared" si="2"/>
        <v>370</v>
      </c>
      <c r="H36" s="126">
        <f t="shared" si="2"/>
        <v>410</v>
      </c>
      <c r="I36" s="2"/>
      <c r="J36" s="2"/>
    </row>
    <row r="37" spans="1:10" ht="16" thickBot="1" x14ac:dyDescent="0.4">
      <c r="B37" s="70" t="s">
        <v>55</v>
      </c>
      <c r="C37" s="135">
        <v>387</v>
      </c>
      <c r="D37" s="123">
        <v>397</v>
      </c>
      <c r="E37" s="132">
        <f>SUM(E41,E45)</f>
        <v>294</v>
      </c>
      <c r="F37" s="123">
        <v>349</v>
      </c>
      <c r="G37" s="129">
        <f t="shared" si="2"/>
        <v>243</v>
      </c>
      <c r="H37" s="126">
        <f t="shared" si="2"/>
        <v>288</v>
      </c>
      <c r="I37" s="2"/>
      <c r="J37" s="2"/>
    </row>
    <row r="38" spans="1:10" ht="16" thickBot="1" x14ac:dyDescent="0.4">
      <c r="B38" s="121" t="s">
        <v>24</v>
      </c>
      <c r="C38" s="137">
        <v>540</v>
      </c>
      <c r="D38" s="122">
        <v>569</v>
      </c>
      <c r="E38" s="131">
        <f>SUM(E39:E41)</f>
        <v>547</v>
      </c>
      <c r="F38" s="122">
        <f>SUM(F39:F41)</f>
        <v>406</v>
      </c>
      <c r="G38" s="128">
        <f>SUM(G39:G41)</f>
        <v>284</v>
      </c>
      <c r="H38" s="125">
        <f>SUM(H39:H41)</f>
        <v>336</v>
      </c>
      <c r="I38" s="2"/>
      <c r="J38" s="2"/>
    </row>
    <row r="39" spans="1:10" ht="15.5" x14ac:dyDescent="0.35">
      <c r="B39" s="70" t="s">
        <v>53</v>
      </c>
      <c r="C39" s="135">
        <v>54</v>
      </c>
      <c r="D39" s="123">
        <v>88</v>
      </c>
      <c r="E39" s="132">
        <v>110</v>
      </c>
      <c r="F39" s="123">
        <v>19</v>
      </c>
      <c r="G39" s="129">
        <v>5</v>
      </c>
      <c r="H39" s="126">
        <v>19</v>
      </c>
      <c r="I39" s="2"/>
      <c r="J39" s="2"/>
    </row>
    <row r="40" spans="1:10" ht="15.5" x14ac:dyDescent="0.35">
      <c r="B40" s="70" t="s">
        <v>54</v>
      </c>
      <c r="C40" s="135">
        <v>292</v>
      </c>
      <c r="D40" s="123">
        <v>260</v>
      </c>
      <c r="E40" s="132">
        <v>288</v>
      </c>
      <c r="F40" s="123">
        <v>218</v>
      </c>
      <c r="G40" s="129">
        <v>178</v>
      </c>
      <c r="H40" s="126">
        <v>188</v>
      </c>
      <c r="I40" s="2"/>
      <c r="J40" s="2"/>
    </row>
    <row r="41" spans="1:10" ht="16" thickBot="1" x14ac:dyDescent="0.4">
      <c r="B41" s="70" t="s">
        <v>55</v>
      </c>
      <c r="C41" s="135">
        <v>194</v>
      </c>
      <c r="D41" s="123">
        <v>221</v>
      </c>
      <c r="E41" s="132">
        <v>149</v>
      </c>
      <c r="F41" s="123">
        <v>169</v>
      </c>
      <c r="G41" s="129">
        <v>101</v>
      </c>
      <c r="H41" s="126">
        <v>129</v>
      </c>
      <c r="I41" s="2"/>
      <c r="J41" s="2"/>
    </row>
    <row r="42" spans="1:10" ht="16" thickBot="1" x14ac:dyDescent="0.4">
      <c r="B42" s="121" t="s">
        <v>25</v>
      </c>
      <c r="C42" s="137">
        <v>523</v>
      </c>
      <c r="D42" s="122">
        <v>540</v>
      </c>
      <c r="E42" s="131">
        <f>SUM(E43:E45)</f>
        <v>555</v>
      </c>
      <c r="F42" s="122">
        <f>SUM(F43:F45)</f>
        <v>458</v>
      </c>
      <c r="G42" s="128">
        <f>SUM(G43:G45)</f>
        <v>346</v>
      </c>
      <c r="H42" s="125">
        <f>SUM(H43:H45)</f>
        <v>399</v>
      </c>
      <c r="I42" s="2"/>
      <c r="J42" s="2"/>
    </row>
    <row r="43" spans="1:10" ht="15.5" x14ac:dyDescent="0.35">
      <c r="B43" s="70" t="s">
        <v>53</v>
      </c>
      <c r="C43" s="135">
        <v>55</v>
      </c>
      <c r="D43" s="123">
        <v>84</v>
      </c>
      <c r="E43" s="132">
        <v>124</v>
      </c>
      <c r="F43" s="123">
        <v>30</v>
      </c>
      <c r="G43" s="129">
        <v>12</v>
      </c>
      <c r="H43" s="126">
        <v>18</v>
      </c>
      <c r="I43" s="2"/>
      <c r="J43" s="2"/>
    </row>
    <row r="44" spans="1:10" ht="15.5" x14ac:dyDescent="0.35">
      <c r="B44" s="70" t="s">
        <v>54</v>
      </c>
      <c r="C44" s="135">
        <v>275</v>
      </c>
      <c r="D44" s="123">
        <v>273</v>
      </c>
      <c r="E44" s="132">
        <v>286</v>
      </c>
      <c r="F44" s="123">
        <v>248</v>
      </c>
      <c r="G44" s="129">
        <v>192</v>
      </c>
      <c r="H44" s="126">
        <v>222</v>
      </c>
      <c r="I44" s="2"/>
      <c r="J44" s="2"/>
    </row>
    <row r="45" spans="1:10" ht="16" thickBot="1" x14ac:dyDescent="0.4">
      <c r="B45" s="72" t="s">
        <v>55</v>
      </c>
      <c r="C45" s="136">
        <v>193</v>
      </c>
      <c r="D45" s="124">
        <v>183</v>
      </c>
      <c r="E45" s="133">
        <v>145</v>
      </c>
      <c r="F45" s="124">
        <v>180</v>
      </c>
      <c r="G45" s="130">
        <v>142</v>
      </c>
      <c r="H45" s="143">
        <v>159</v>
      </c>
      <c r="I45" s="2"/>
      <c r="J45" s="2"/>
    </row>
    <row r="46" spans="1:10" ht="16" thickBot="1" x14ac:dyDescent="0.4">
      <c r="A46" s="138"/>
      <c r="B46" s="162" t="s">
        <v>56</v>
      </c>
      <c r="C46" s="162"/>
      <c r="D46" s="162"/>
      <c r="E46" s="162"/>
      <c r="F46" s="162"/>
      <c r="G46" s="162"/>
      <c r="H46" s="114"/>
      <c r="I46" s="2"/>
      <c r="J46" s="2"/>
    </row>
    <row r="47" spans="1:10" ht="16" thickBot="1" x14ac:dyDescent="0.4">
      <c r="A47" s="138"/>
      <c r="B47" s="140" t="s">
        <v>57</v>
      </c>
      <c r="C47" s="117">
        <v>543</v>
      </c>
      <c r="D47" s="115">
        <v>601</v>
      </c>
      <c r="E47" s="118">
        <f>SUM(E48:E50)</f>
        <v>633</v>
      </c>
      <c r="F47" s="115">
        <f>SUM(F48:F50)</f>
        <v>1064</v>
      </c>
      <c r="G47" s="119">
        <f>SUM(G48:G50)</f>
        <v>966</v>
      </c>
      <c r="H47" s="142">
        <f>SUM(H48:H50)</f>
        <v>833</v>
      </c>
      <c r="I47" s="2"/>
      <c r="J47" s="2"/>
    </row>
    <row r="48" spans="1:10" ht="15.5" x14ac:dyDescent="0.35">
      <c r="A48" s="138"/>
      <c r="B48" s="3" t="s">
        <v>58</v>
      </c>
      <c r="C48" s="4">
        <v>53</v>
      </c>
      <c r="D48" s="5">
        <v>59</v>
      </c>
      <c r="E48" s="8">
        <f>SUM(E52,E56)</f>
        <v>82</v>
      </c>
      <c r="F48" s="5">
        <v>78</v>
      </c>
      <c r="G48" s="9">
        <f t="shared" ref="G48:H50" si="3">SUM(G52,G56)</f>
        <v>68</v>
      </c>
      <c r="H48" s="141">
        <f t="shared" si="3"/>
        <v>43</v>
      </c>
      <c r="I48" s="2"/>
      <c r="J48" s="2"/>
    </row>
    <row r="49" spans="1:10" ht="15.5" x14ac:dyDescent="0.35">
      <c r="A49" s="138"/>
      <c r="B49" s="3" t="s">
        <v>59</v>
      </c>
      <c r="C49" s="4">
        <v>360</v>
      </c>
      <c r="D49" s="5">
        <v>369</v>
      </c>
      <c r="E49" s="8">
        <f>SUM(E53,E57)</f>
        <v>408</v>
      </c>
      <c r="F49" s="5">
        <v>514</v>
      </c>
      <c r="G49" s="9">
        <f t="shared" si="3"/>
        <v>516</v>
      </c>
      <c r="H49" s="108">
        <f t="shared" si="3"/>
        <v>463</v>
      </c>
      <c r="I49" s="2"/>
      <c r="J49" s="2"/>
    </row>
    <row r="50" spans="1:10" ht="16" thickBot="1" x14ac:dyDescent="0.4">
      <c r="A50" s="138"/>
      <c r="B50" s="3" t="s">
        <v>60</v>
      </c>
      <c r="C50" s="4">
        <v>130</v>
      </c>
      <c r="D50" s="5">
        <v>173</v>
      </c>
      <c r="E50" s="8">
        <f>SUM(E54,E58)</f>
        <v>143</v>
      </c>
      <c r="F50" s="5">
        <v>472</v>
      </c>
      <c r="G50" s="9">
        <f t="shared" si="3"/>
        <v>382</v>
      </c>
      <c r="H50" s="111">
        <f t="shared" si="3"/>
        <v>327</v>
      </c>
      <c r="I50" s="2"/>
      <c r="J50" s="2"/>
    </row>
    <row r="51" spans="1:10" ht="16" thickBot="1" x14ac:dyDescent="0.4">
      <c r="A51" s="138"/>
      <c r="B51" s="139" t="s">
        <v>24</v>
      </c>
      <c r="C51" s="117">
        <v>289</v>
      </c>
      <c r="D51" s="115">
        <v>320</v>
      </c>
      <c r="E51" s="118">
        <f>SUM(E52:E54)</f>
        <v>365</v>
      </c>
      <c r="F51" s="115">
        <f>SUM(F52:F54)</f>
        <v>557</v>
      </c>
      <c r="G51" s="119">
        <f>SUM(G52:G54)</f>
        <v>478</v>
      </c>
      <c r="H51" s="120">
        <f>SUM(H52:H54)</f>
        <v>394</v>
      </c>
      <c r="I51" s="2"/>
      <c r="J51" s="2"/>
    </row>
    <row r="52" spans="1:10" ht="15.5" x14ac:dyDescent="0.35">
      <c r="A52" s="138"/>
      <c r="B52" s="3" t="s">
        <v>58</v>
      </c>
      <c r="C52" s="4">
        <v>25</v>
      </c>
      <c r="D52" s="5">
        <v>28</v>
      </c>
      <c r="E52" s="8">
        <v>44</v>
      </c>
      <c r="F52" s="5">
        <v>38</v>
      </c>
      <c r="G52" s="9">
        <v>32</v>
      </c>
      <c r="H52" s="141">
        <v>19</v>
      </c>
      <c r="I52" s="2"/>
      <c r="J52" s="2"/>
    </row>
    <row r="53" spans="1:10" ht="15.5" x14ac:dyDescent="0.35">
      <c r="A53" s="138"/>
      <c r="B53" s="3" t="s">
        <v>59</v>
      </c>
      <c r="C53" s="4">
        <v>187</v>
      </c>
      <c r="D53" s="5">
        <v>199</v>
      </c>
      <c r="E53" s="8">
        <v>231</v>
      </c>
      <c r="F53" s="5">
        <v>264</v>
      </c>
      <c r="G53" s="9">
        <v>269</v>
      </c>
      <c r="H53" s="108">
        <v>220</v>
      </c>
      <c r="I53" s="2"/>
      <c r="J53" s="2"/>
    </row>
    <row r="54" spans="1:10" ht="16" thickBot="1" x14ac:dyDescent="0.4">
      <c r="A54" s="138"/>
      <c r="B54" s="3" t="s">
        <v>60</v>
      </c>
      <c r="C54" s="4">
        <v>77</v>
      </c>
      <c r="D54" s="5">
        <v>93</v>
      </c>
      <c r="E54" s="8">
        <v>90</v>
      </c>
      <c r="F54" s="5">
        <v>255</v>
      </c>
      <c r="G54" s="9">
        <v>177</v>
      </c>
      <c r="H54" s="111">
        <v>155</v>
      </c>
      <c r="I54" s="2"/>
      <c r="J54" s="2"/>
    </row>
    <row r="55" spans="1:10" ht="16" thickBot="1" x14ac:dyDescent="0.4">
      <c r="A55" s="138"/>
      <c r="B55" s="139" t="s">
        <v>25</v>
      </c>
      <c r="C55" s="117">
        <v>254</v>
      </c>
      <c r="D55" s="115">
        <v>295</v>
      </c>
      <c r="E55" s="118">
        <f>SUM(E56:E58)</f>
        <v>268</v>
      </c>
      <c r="F55" s="115">
        <f>SUM(F56:F58)</f>
        <v>507</v>
      </c>
      <c r="G55" s="119">
        <f>SUM(G56:G58)</f>
        <v>488</v>
      </c>
      <c r="H55" s="120">
        <f>SUM(H56:H58)</f>
        <v>439</v>
      </c>
      <c r="I55" s="2"/>
      <c r="J55" s="2"/>
    </row>
    <row r="56" spans="1:10" ht="15.5" x14ac:dyDescent="0.35">
      <c r="A56" s="138"/>
      <c r="B56" s="3" t="s">
        <v>58</v>
      </c>
      <c r="C56" s="4">
        <v>28</v>
      </c>
      <c r="D56" s="5">
        <v>31</v>
      </c>
      <c r="E56" s="8">
        <v>38</v>
      </c>
      <c r="F56" s="5">
        <v>40</v>
      </c>
      <c r="G56" s="9">
        <v>36</v>
      </c>
      <c r="H56" s="141">
        <v>24</v>
      </c>
      <c r="I56" s="2"/>
      <c r="J56" s="2"/>
    </row>
    <row r="57" spans="1:10" ht="15.5" x14ac:dyDescent="0.35">
      <c r="A57" s="138"/>
      <c r="B57" s="3" t="s">
        <v>59</v>
      </c>
      <c r="C57" s="4">
        <v>173</v>
      </c>
      <c r="D57" s="5">
        <v>170</v>
      </c>
      <c r="E57" s="8">
        <v>177</v>
      </c>
      <c r="F57" s="5">
        <v>250</v>
      </c>
      <c r="G57" s="9">
        <v>247</v>
      </c>
      <c r="H57" s="108">
        <v>243</v>
      </c>
      <c r="I57" s="2"/>
      <c r="J57" s="2"/>
    </row>
    <row r="58" spans="1:10" ht="16" thickBot="1" x14ac:dyDescent="0.4">
      <c r="A58" s="138"/>
      <c r="B58" s="68" t="s">
        <v>60</v>
      </c>
      <c r="C58" s="112">
        <v>53</v>
      </c>
      <c r="D58" s="109">
        <v>94</v>
      </c>
      <c r="E58" s="110">
        <v>53</v>
      </c>
      <c r="F58" s="109">
        <v>217</v>
      </c>
      <c r="G58" s="134">
        <v>205</v>
      </c>
      <c r="H58" s="111">
        <v>172</v>
      </c>
      <c r="I58" s="2"/>
      <c r="J58" s="2"/>
    </row>
    <row r="60" spans="1:10" ht="18.5" x14ac:dyDescent="0.35">
      <c r="B60" s="144" t="s">
        <v>62</v>
      </c>
      <c r="C60" s="144"/>
      <c r="D60" s="144"/>
    </row>
  </sheetData>
  <mergeCells count="7">
    <mergeCell ref="B46:G46"/>
    <mergeCell ref="B32:H32"/>
    <mergeCell ref="C2:H2"/>
    <mergeCell ref="B1:H1"/>
    <mergeCell ref="B4:G4"/>
    <mergeCell ref="B17:G17"/>
    <mergeCell ref="B33:G33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3.1</vt:lpstr>
      <vt:lpstr>Table 3.2</vt:lpstr>
      <vt:lpstr>Table 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2023-11-08T04:41:55Z</cp:lastPrinted>
  <dcterms:created xsi:type="dcterms:W3CDTF">2015-06-05T18:17:20Z</dcterms:created>
  <dcterms:modified xsi:type="dcterms:W3CDTF">2023-11-08T04:42:46Z</dcterms:modified>
</cp:coreProperties>
</file>