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Completed\3. Education\Education\"/>
    </mc:Choice>
  </mc:AlternateContent>
  <xr:revisionPtr revIDLastSave="0" documentId="13_ncr:1_{C4EC44B9-A506-403E-A4C1-07EFA85D3DEE}" xr6:coauthVersionLast="47" xr6:coauthVersionMax="47" xr10:uidLastSave="{00000000-0000-0000-0000-000000000000}"/>
  <bookViews>
    <workbookView xWindow="130" yWindow="730" windowWidth="19070" windowHeight="10070" xr2:uid="{00000000-000D-0000-FFFF-FFFF00000000}"/>
  </bookViews>
  <sheets>
    <sheet name="Table 3.1" sheetId="1" r:id="rId1"/>
    <sheet name="Table 3.2" sheetId="2" r:id="rId2"/>
    <sheet name="Table 3.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3" i="3" l="1"/>
  <c r="G52" i="3"/>
  <c r="G48" i="3"/>
  <c r="G44" i="3"/>
  <c r="G47" i="3"/>
  <c r="G46" i="3"/>
  <c r="G45" i="3"/>
  <c r="G39" i="3"/>
  <c r="G35" i="3"/>
  <c r="G31" i="3"/>
  <c r="G34" i="3"/>
  <c r="G33" i="3"/>
  <c r="G32" i="3"/>
  <c r="G26" i="3"/>
  <c r="G22" i="3"/>
  <c r="G18" i="3"/>
  <c r="G21" i="3"/>
  <c r="G20" i="3"/>
  <c r="G19" i="3"/>
  <c r="G13" i="3"/>
  <c r="G9" i="3"/>
  <c r="G5" i="3"/>
  <c r="G8" i="3"/>
  <c r="G7" i="3"/>
  <c r="G6" i="3"/>
  <c r="G52" i="2"/>
  <c r="G49" i="2"/>
  <c r="G46" i="2"/>
  <c r="G48" i="2"/>
  <c r="G47" i="2"/>
  <c r="G37" i="2"/>
  <c r="G43" i="2"/>
  <c r="G40" i="2"/>
  <c r="G39" i="2"/>
  <c r="G38" i="2"/>
  <c r="G28" i="2"/>
  <c r="G34" i="2"/>
  <c r="G31" i="2"/>
  <c r="G30" i="2"/>
  <c r="G29" i="2"/>
  <c r="G4" i="2"/>
  <c r="G11" i="2"/>
  <c r="G10" i="2"/>
  <c r="G9" i="2"/>
  <c r="G8" i="2"/>
  <c r="G7" i="2"/>
  <c r="G6" i="2"/>
  <c r="G5" i="2"/>
  <c r="G12" i="2"/>
  <c r="G20" i="2"/>
  <c r="F52" i="3"/>
  <c r="F48" i="3"/>
  <c r="F47" i="3"/>
  <c r="F46" i="3"/>
  <c r="F45" i="3"/>
  <c r="F44" i="3"/>
  <c r="F39" i="3"/>
  <c r="F35" i="3"/>
  <c r="F34" i="3"/>
  <c r="F33" i="3"/>
  <c r="F32" i="3"/>
  <c r="F31" i="3"/>
  <c r="F26" i="3"/>
  <c r="F22" i="3"/>
  <c r="F21" i="3"/>
  <c r="F18" i="3" s="1"/>
  <c r="F20" i="3"/>
  <c r="F19" i="3"/>
  <c r="F13" i="3"/>
  <c r="F9" i="3"/>
  <c r="F8" i="3"/>
  <c r="F7" i="3"/>
  <c r="F6" i="3"/>
  <c r="F5" i="3"/>
  <c r="Q21" i="1"/>
  <c r="H21" i="1"/>
  <c r="F21" i="1"/>
  <c r="E21" i="1"/>
  <c r="D21" i="1"/>
  <c r="C21" i="1"/>
  <c r="B21" i="1"/>
  <c r="D44" i="3"/>
  <c r="D47" i="3"/>
  <c r="D46" i="3"/>
  <c r="D45" i="3"/>
  <c r="D52" i="3"/>
  <c r="D48" i="3"/>
  <c r="D31" i="3"/>
  <c r="D34" i="3"/>
  <c r="D33" i="3"/>
  <c r="D32" i="3"/>
  <c r="D35" i="3"/>
  <c r="D39" i="3"/>
  <c r="D22" i="3"/>
  <c r="D18" i="3"/>
  <c r="D21" i="3"/>
  <c r="D20" i="3"/>
  <c r="D19" i="3"/>
  <c r="D26" i="3"/>
  <c r="D8" i="3"/>
  <c r="D5" i="3" s="1"/>
  <c r="D7" i="3"/>
  <c r="D6" i="3"/>
  <c r="D9" i="3"/>
  <c r="D13" i="3"/>
  <c r="B52" i="2"/>
  <c r="B49" i="2"/>
  <c r="B46" i="2"/>
  <c r="B43" i="2"/>
  <c r="B40" i="2"/>
  <c r="B37" i="2"/>
  <c r="B34" i="2"/>
  <c r="B31" i="2"/>
  <c r="B28" i="2"/>
  <c r="B20" i="2"/>
  <c r="B12" i="2"/>
  <c r="B4" i="2"/>
  <c r="E52" i="3"/>
  <c r="E48" i="3"/>
  <c r="E44" i="3"/>
  <c r="E39" i="3"/>
  <c r="E35" i="3"/>
  <c r="E31" i="3"/>
  <c r="E26" i="3"/>
  <c r="E22" i="3"/>
  <c r="E18" i="3"/>
  <c r="E13" i="3"/>
  <c r="E9" i="3"/>
  <c r="E5" i="3"/>
  <c r="E52" i="2"/>
  <c r="E49" i="2"/>
  <c r="E46" i="2"/>
  <c r="E43" i="2"/>
  <c r="E40" i="2"/>
  <c r="E37" i="2"/>
  <c r="E34" i="2"/>
  <c r="E31" i="2"/>
  <c r="E28" i="2"/>
  <c r="E20" i="2"/>
  <c r="E12" i="2"/>
  <c r="E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A4F2130-988D-4656-B004-4E33C8F1EC96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8D793F54-1A68-4914-869D-A50FB86DB064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B5F6622-E4E1-45EB-9955-D159ADE5E1FB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<sst xmlns="http://schemas.openxmlformats.org/spreadsheetml/2006/main" count="148" uniqueCount="67">
  <si>
    <t>Education Sector</t>
  </si>
  <si>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</si>
  <si>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</si>
  <si>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</si>
  <si>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</si>
  <si>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</si>
  <si>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</si>
  <si>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</si>
  <si>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</si>
  <si>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</si>
  <si>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</si>
  <si>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</si>
  <si>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</si>
  <si>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</si>
  <si>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</si>
  <si>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</si>
  <si>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</si>
  <si>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</si>
  <si>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</si>
  <si>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</si>
  <si>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</si>
  <si>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</si>
  <si>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</si>
  <si>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</si>
  <si>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</si>
  <si>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</si>
  <si>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</si>
  <si>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</si>
  <si>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(Number)</t>
  </si>
  <si>
    <t>Class/Year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</si>
  <si>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</si>
  <si>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</si>
  <si>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</si>
  <si>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</si>
  <si>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</si>
  <si>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</si>
  <si>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</si>
  <si>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</si>
  <si>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Total</t>
  </si>
  <si>
    <t>Class VII</t>
  </si>
  <si>
    <t>Class VIII</t>
  </si>
  <si>
    <t>Class IX</t>
  </si>
  <si>
    <t>Class X</t>
  </si>
  <si>
    <t>Class XI</t>
  </si>
  <si>
    <t>Class XII</t>
  </si>
  <si>
    <t>Students in primary school level (Class PP-VI)</t>
  </si>
  <si>
    <t>Age &lt; 6 years</t>
  </si>
  <si>
    <t>Age 6-12 years</t>
  </si>
  <si>
    <t>Age 13 &amp; above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</si>
  <si>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</si>
  <si>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</si>
  <si>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</si>
  <si>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</si>
  <si>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</si>
  <si>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</si>
  <si>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</si>
  <si>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</si>
  <si>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</si>
  <si>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</si>
  <si>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</si>
  <si>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</si>
  <si>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</si>
  <si>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Details/Year</t>
  </si>
  <si>
    <t>Source: Dzongkhag Education Sector, Pemagatshel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</si>
  <si>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 xml:space="preserve">Pema Gatshel  (2022) </t>
    </r>
  </si>
  <si>
    <t>Table 3.2: School Enrolment by Grade and Sex,  Pema Gatshel (2017-2022)</t>
  </si>
  <si>
    <t>Table 3.3: Students by Age-Group, Sex and by Level, Pema Gatshel  (2017-2022)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</si>
</sst>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</font>
    <font>
      <b/>
      <sz val="9"/>
      <color indexed="81"/>
      <name val="Tahoma"/>
      <family val="2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37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37" fontId="2" fillId="0" borderId="2" xfId="0" quotePrefix="1" applyNumberFormat="1" applyFont="1" applyBorder="1" applyAlignment="1">
      <alignment horizontal="left" vertical="center" wrapText="1"/>
    </xf>
    <xf numFmtId="1" fontId="6" fillId="0" borderId="2" xfId="1" quotePrefix="1" applyNumberFormat="1" applyFont="1" applyFill="1" applyBorder="1" applyAlignment="1" applyProtection="1">
      <alignment horizontal="center" vertical="center"/>
    </xf>
    <xf numFmtId="37" fontId="5" fillId="0" borderId="2" xfId="0" applyNumberFormat="1" applyFont="1" applyBorder="1" applyAlignment="1">
      <alignment horizontal="right" vertical="center"/>
    </xf>
    <xf numFmtId="1" fontId="6" fillId="0" borderId="2" xfId="1" quotePrefix="1" applyNumberFormat="1" applyFont="1" applyFill="1" applyBorder="1" applyAlignment="1" applyProtection="1">
      <alignment horizontal="right" vertical="center"/>
    </xf>
    <xf numFmtId="1" fontId="6" fillId="0" borderId="5" xfId="1" quotePrefix="1" applyNumberFormat="1" applyFont="1" applyFill="1" applyBorder="1" applyAlignment="1" applyProtection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6" fillId="0" borderId="2" xfId="1" quotePrefix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7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0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indent="1"/>
    </xf>
    <xf numFmtId="164" fontId="8" fillId="0" borderId="0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37" fontId="5" fillId="2" borderId="2" xfId="0" applyNumberFormat="1" applyFont="1" applyFill="1" applyBorder="1" applyAlignment="1">
      <alignment horizontal="right" vertical="center"/>
    </xf>
    <xf numFmtId="1" fontId="6" fillId="2" borderId="2" xfId="1" quotePrefix="1" applyNumberFormat="1" applyFont="1" applyFill="1" applyBorder="1" applyAlignment="1" applyProtection="1">
      <alignment horizontal="right" vertical="center"/>
    </xf>
    <xf numFmtId="1" fontId="6" fillId="2" borderId="2" xfId="1" quotePrefix="1" applyNumberFormat="1" applyFont="1" applyFill="1" applyBorder="1" applyAlignment="1" applyProtection="1">
      <alignment horizontal="left" vertical="center"/>
    </xf>
    <xf numFmtId="1" fontId="6" fillId="2" borderId="5" xfId="1" quotePrefix="1" applyNumberFormat="1" applyFont="1" applyFill="1" applyBorder="1" applyAlignment="1" applyProtection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1" fontId="6" fillId="2" borderId="2" xfId="1" quotePrefix="1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10" fillId="0" borderId="1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8" fillId="0" borderId="12" xfId="1" applyNumberFormat="1" applyFont="1" applyFill="1" applyBorder="1" applyAlignment="1">
      <alignment horizontal="right" vertical="center"/>
    </xf>
    <xf numFmtId="37" fontId="5" fillId="0" borderId="2" xfId="0" applyNumberFormat="1" applyFont="1" applyFill="1" applyBorder="1" applyAlignment="1">
      <alignment horizontal="left" vertical="center"/>
    </xf>
    <xf numFmtId="37" fontId="5" fillId="0" borderId="2" xfId="0" applyNumberFormat="1" applyFont="1" applyFill="1" applyBorder="1" applyAlignment="1">
      <alignment horizontal="left" vertical="center" indent="1"/>
    </xf>
    <xf numFmtId="37" fontId="5" fillId="0" borderId="2" xfId="0" applyNumberFormat="1" applyFont="1" applyFill="1" applyBorder="1" applyAlignment="1">
      <alignment horizontal="left" vertical="center" indent="2"/>
    </xf>
    <xf numFmtId="0" fontId="5" fillId="0" borderId="2" xfId="0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indent="2"/>
    </xf>
    <xf numFmtId="0" fontId="2" fillId="0" borderId="12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4" fillId="0" borderId="0" xfId="0" applyFont="1"/>
    <xf numFmtId="164" fontId="7" fillId="0" borderId="0" xfId="1" applyNumberFormat="1" applyFont="1" applyFill="1" applyBorder="1" applyAlignment="1">
      <alignment horizontal="right" vertical="center"/>
    </xf>
    <xf numFmtId="0" fontId="15" fillId="0" borderId="0" xfId="0" applyFont="1"/>
    <xf numFmtId="0" fontId="16" fillId="0" borderId="0" xfId="0" applyFont="1"/>
    <xf numFmtId="0" fontId="15" fillId="0" borderId="3" xfId="0" applyFont="1" applyBorder="1"/>
    <xf numFmtId="164" fontId="8" fillId="0" borderId="13" xfId="1" applyNumberFormat="1" applyFont="1" applyFill="1" applyBorder="1" applyAlignment="1">
      <alignment horizontal="right" vertical="center"/>
    </xf>
    <xf numFmtId="164" fontId="7" fillId="0" borderId="8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16" fillId="0" borderId="8" xfId="0" applyFont="1" applyBorder="1"/>
    <xf numFmtId="37" fontId="5" fillId="0" borderId="2" xfId="0" applyNumberFormat="1" applyFont="1" applyBorder="1" applyAlignment="1">
      <alignment horizontal="left" vertical="center"/>
    </xf>
    <xf numFmtId="1" fontId="6" fillId="0" borderId="2" xfId="1" quotePrefix="1" applyNumberFormat="1" applyFont="1" applyFill="1" applyBorder="1" applyAlignment="1" applyProtection="1">
      <alignment horizontal="left" vertical="center"/>
    </xf>
    <xf numFmtId="1" fontId="6" fillId="0" borderId="5" xfId="1" quotePrefix="1" applyNumberFormat="1" applyFont="1" applyFill="1" applyBorder="1" applyAlignment="1" applyProtection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0" borderId="2" xfId="0" applyFont="1" applyBorder="1"/>
    <xf numFmtId="0" fontId="5" fillId="0" borderId="2" xfId="0" applyFont="1" applyBorder="1"/>
    <xf numFmtId="164" fontId="7" fillId="0" borderId="2" xfId="1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164" fontId="8" fillId="0" borderId="2" xfId="1" applyNumberFormat="1" applyFont="1" applyFill="1" applyBorder="1" applyAlignment="1">
      <alignment horizontal="right" vertical="center"/>
    </xf>
    <xf numFmtId="164" fontId="9" fillId="0" borderId="2" xfId="0" applyNumberFormat="1" applyFont="1" applyBorder="1" applyAlignment="1">
      <alignment vertical="center"/>
    </xf>
    <xf numFmtId="0" fontId="7" fillId="0" borderId="2" xfId="0" applyFont="1" applyFill="1" applyBorder="1" applyAlignment="1">
      <alignment horizontal="right" vertical="center"/>
    </xf>
    <xf numFmtId="0" fontId="2" fillId="0" borderId="9" xfId="0" applyFont="1" applyBorder="1"/>
    <xf numFmtId="0" fontId="5" fillId="0" borderId="9" xfId="0" applyFont="1" applyBorder="1"/>
    <xf numFmtId="0" fontId="5" fillId="0" borderId="3" xfId="0" applyFont="1" applyBorder="1"/>
    <xf numFmtId="0" fontId="5" fillId="0" borderId="11" xfId="0" applyFont="1" applyBorder="1"/>
    <xf numFmtId="0" fontId="5" fillId="0" borderId="0" xfId="0" applyFont="1" applyBorder="1"/>
    <xf numFmtId="0" fontId="8" fillId="0" borderId="5" xfId="0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1" xfId="0" applyFont="1" applyBorder="1"/>
    <xf numFmtId="0" fontId="9" fillId="0" borderId="2" xfId="0" applyFont="1" applyBorder="1" applyAlignment="1">
      <alignment horizontal="left" vertical="center"/>
    </xf>
    <xf numFmtId="37" fontId="5" fillId="0" borderId="2" xfId="0" applyNumberFormat="1" applyFont="1" applyBorder="1" applyAlignment="1">
      <alignment vertical="center"/>
    </xf>
    <xf numFmtId="0" fontId="9" fillId="0" borderId="10" xfId="0" applyFont="1" applyBorder="1"/>
    <xf numFmtId="0" fontId="9" fillId="0" borderId="10" xfId="0" applyFont="1" applyFill="1" applyBorder="1"/>
    <xf numFmtId="0" fontId="9" fillId="0" borderId="3" xfId="0" applyFont="1" applyBorder="1"/>
    <xf numFmtId="0" fontId="11" fillId="0" borderId="10" xfId="0" applyFont="1" applyBorder="1"/>
    <xf numFmtId="0" fontId="11" fillId="0" borderId="1" xfId="0" applyFont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37" fontId="2" fillId="0" borderId="1" xfId="0" applyNumberFormat="1" applyFont="1" applyBorder="1" applyAlignment="1">
      <alignment horizontal="center" vertical="center" wrapText="1"/>
    </xf>
    <xf numFmtId="37" fontId="2" fillId="0" borderId="3" xfId="0" applyNumberFormat="1" applyFont="1" applyBorder="1" applyAlignment="1">
      <alignment horizontal="center" vertical="center" wrapText="1"/>
    </xf>
    <xf numFmtId="37" fontId="5" fillId="0" borderId="6" xfId="0" quotePrefix="1" applyNumberFormat="1" applyFont="1" applyBorder="1" applyAlignment="1">
      <alignment horizontal="left" vertical="center" wrapText="1"/>
    </xf>
    <xf numFmtId="37" fontId="5" fillId="0" borderId="4" xfId="0" quotePrefix="1" applyNumberFormat="1" applyFont="1" applyBorder="1" applyAlignment="1">
      <alignment horizontal="left" vertical="center" wrapText="1"/>
    </xf>
    <xf numFmtId="37" fontId="5" fillId="0" borderId="5" xfId="0" quotePrefix="1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37" fontId="2" fillId="0" borderId="10" xfId="0" applyNumberFormat="1" applyFont="1" applyBorder="1" applyAlignment="1">
      <alignment horizontal="left" vertical="center"/>
    </xf>
    <xf numFmtId="37" fontId="2" fillId="0" borderId="3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37" fontId="2" fillId="0" borderId="1" xfId="0" applyNumberFormat="1" applyFont="1" applyBorder="1" applyAlignment="1">
      <alignment horizontal="left" vertical="center" wrapText="1"/>
    </xf>
    <xf numFmtId="37" fontId="2" fillId="0" borderId="3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7" fontId="0" fillId="0" borderId="0" xfId="0" applyNumberFormat="1"/>
  </cellXfs>
  <cellStyles count="3">
    <cellStyle name="Comma" xfId="1" builtinId="3"/>
    <cellStyle name="Comma 2" xfId="2" xr:uid="{76D3B17E-CEE8-4767-BA52-9D31D6D12FC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"/>
  <sheetViews>
    <sheetView tabSelected="1" workbookViewId="0">
      <pane ySplit="1" topLeftCell="A7" activePane="bottomLeft" state="frozen"/>
      <selection pane="bottomLeft" activeCell="E25" sqref="E25"/>
    </sheetView>
  </sheetViews>
  <sheetFormatPr defaultRowHeight="14.5" x14ac:dyDescent="0.35"/>
  <cols>
    <col min="1" max="1" width="35.453125" customWidth="1"/>
  </cols>
  <sheetData>
    <row r="1" spans="1:18" ht="15.5" x14ac:dyDescent="0.35">
      <c r="A1" s="91" t="s">
        <v>64</v>
      </c>
      <c r="B1" s="91"/>
      <c r="C1" s="91"/>
      <c r="D1" s="91"/>
      <c r="E1" s="91"/>
      <c r="F1" s="91"/>
      <c r="G1" s="91"/>
      <c r="H1" s="91"/>
      <c r="I1" s="91"/>
      <c r="J1" s="91"/>
    </row>
    <row r="2" spans="1:18" ht="15.5" x14ac:dyDescent="0.35">
      <c r="B2" s="85"/>
      <c r="C2" s="85"/>
      <c r="D2" s="85"/>
      <c r="E2" s="85"/>
    </row>
    <row r="3" spans="1:18" ht="15.5" x14ac:dyDescent="0.35">
      <c r="A3" s="47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</row>
    <row r="4" spans="1:18" ht="15.5" x14ac:dyDescent="0.35">
      <c r="A4" s="92" t="s">
        <v>1</v>
      </c>
      <c r="B4" s="94" t="s">
        <v>2</v>
      </c>
      <c r="C4" s="94"/>
      <c r="D4" s="94"/>
      <c r="E4" s="94"/>
      <c r="F4" s="94"/>
      <c r="G4" s="94"/>
      <c r="H4" s="94"/>
      <c r="I4" s="94"/>
      <c r="J4" s="94" t="s">
        <v>3</v>
      </c>
      <c r="K4" s="94"/>
      <c r="L4" s="94"/>
      <c r="M4" s="94"/>
      <c r="N4" s="94"/>
      <c r="O4" s="94"/>
      <c r="P4" s="95" t="s">
        <v>4</v>
      </c>
      <c r="Q4" s="86" t="s">
        <v>5</v>
      </c>
    </row>
    <row r="5" spans="1:18" ht="62" x14ac:dyDescent="0.35">
      <c r="A5" s="93"/>
      <c r="B5" s="3" t="s">
        <v>6</v>
      </c>
      <c r="C5" s="3" t="s">
        <v>7</v>
      </c>
      <c r="D5" s="3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3" t="s">
        <v>8</v>
      </c>
      <c r="L5" s="4" t="s">
        <v>9</v>
      </c>
      <c r="M5" s="4" t="s">
        <v>10</v>
      </c>
      <c r="N5" s="5" t="s">
        <v>11</v>
      </c>
      <c r="O5" s="6" t="s">
        <v>13</v>
      </c>
      <c r="P5" s="96"/>
      <c r="Q5" s="87"/>
    </row>
    <row r="6" spans="1:18" ht="21" customHeight="1" x14ac:dyDescent="0.35">
      <c r="A6" s="7">
        <v>2020</v>
      </c>
      <c r="B6" s="88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90"/>
    </row>
    <row r="7" spans="1:18" ht="15.5" x14ac:dyDescent="0.35">
      <c r="A7" s="42" t="s">
        <v>15</v>
      </c>
      <c r="B7" s="58">
        <v>22</v>
      </c>
      <c r="C7" s="58">
        <v>2</v>
      </c>
      <c r="D7" s="59">
        <v>13</v>
      </c>
      <c r="E7" s="59">
        <v>4</v>
      </c>
      <c r="F7" s="59">
        <v>3</v>
      </c>
      <c r="G7" s="59">
        <v>0</v>
      </c>
      <c r="H7" s="59">
        <v>3</v>
      </c>
      <c r="I7" s="59">
        <v>0</v>
      </c>
      <c r="J7" s="59">
        <v>1</v>
      </c>
      <c r="K7" s="59">
        <v>0</v>
      </c>
      <c r="L7" s="59">
        <v>0</v>
      </c>
      <c r="M7" s="59">
        <v>0</v>
      </c>
      <c r="N7" s="60">
        <v>0</v>
      </c>
      <c r="O7" s="59">
        <v>0</v>
      </c>
      <c r="P7" s="61">
        <v>0</v>
      </c>
      <c r="Q7" s="8">
        <v>20</v>
      </c>
    </row>
    <row r="8" spans="1:18" s="36" customFormat="1" ht="19" customHeight="1" x14ac:dyDescent="0.35">
      <c r="A8" s="42" t="s">
        <v>16</v>
      </c>
      <c r="B8" s="77">
        <v>25</v>
      </c>
      <c r="C8" s="30">
        <v>4</v>
      </c>
      <c r="D8" s="31">
        <v>85</v>
      </c>
      <c r="E8" s="31">
        <v>76</v>
      </c>
      <c r="F8" s="31">
        <v>111</v>
      </c>
      <c r="G8" s="31">
        <v>0</v>
      </c>
      <c r="H8" s="31">
        <v>108</v>
      </c>
      <c r="I8" s="32">
        <v>0</v>
      </c>
      <c r="J8" s="32">
        <v>1</v>
      </c>
      <c r="K8" s="32">
        <v>0</v>
      </c>
      <c r="L8" s="32">
        <v>0</v>
      </c>
      <c r="M8" s="32">
        <v>0</v>
      </c>
      <c r="N8" s="33">
        <v>0</v>
      </c>
      <c r="O8" s="32">
        <v>0</v>
      </c>
      <c r="P8" s="34">
        <v>0</v>
      </c>
      <c r="Q8" s="35">
        <v>20</v>
      </c>
    </row>
    <row r="9" spans="1:18" ht="15.5" x14ac:dyDescent="0.35">
      <c r="A9" s="43" t="s">
        <v>17</v>
      </c>
      <c r="B9" s="78">
        <v>25</v>
      </c>
      <c r="C9" s="78">
        <v>4</v>
      </c>
      <c r="D9" s="78">
        <v>85</v>
      </c>
      <c r="E9" s="78">
        <v>76</v>
      </c>
      <c r="F9" s="78">
        <v>110</v>
      </c>
      <c r="G9" s="78"/>
      <c r="H9" s="78">
        <v>108</v>
      </c>
      <c r="I9" s="78"/>
      <c r="J9" s="78">
        <v>1</v>
      </c>
      <c r="K9" s="78"/>
      <c r="L9" s="78"/>
      <c r="M9" s="78"/>
      <c r="N9" s="78"/>
      <c r="O9" s="78"/>
      <c r="P9" s="78"/>
      <c r="Q9" s="78"/>
    </row>
    <row r="10" spans="1:18" ht="15.5" x14ac:dyDescent="0.35">
      <c r="A10" s="44" t="s">
        <v>18</v>
      </c>
      <c r="B10" s="9">
        <v>3</v>
      </c>
      <c r="C10" s="9">
        <v>3</v>
      </c>
      <c r="D10" s="10">
        <v>60</v>
      </c>
      <c r="E10" s="10">
        <v>51</v>
      </c>
      <c r="F10" s="10">
        <v>65</v>
      </c>
      <c r="G10" s="10">
        <v>0</v>
      </c>
      <c r="H10" s="10">
        <v>81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8">
        <v>3</v>
      </c>
      <c r="R10" s="103"/>
    </row>
    <row r="11" spans="1:18" ht="15.5" x14ac:dyDescent="0.35">
      <c r="A11" s="44" t="s">
        <v>19</v>
      </c>
      <c r="B11" s="9">
        <v>22</v>
      </c>
      <c r="C11" s="9">
        <v>1</v>
      </c>
      <c r="D11" s="10">
        <v>25</v>
      </c>
      <c r="E11" s="10">
        <v>25</v>
      </c>
      <c r="F11" s="10">
        <v>45</v>
      </c>
      <c r="G11" s="10">
        <v>0</v>
      </c>
      <c r="H11" s="10">
        <v>27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8">
        <v>17</v>
      </c>
      <c r="R11" s="103"/>
    </row>
    <row r="12" spans="1:18" ht="15.5" x14ac:dyDescent="0.35">
      <c r="A12" s="43" t="s">
        <v>20</v>
      </c>
      <c r="B12" s="9">
        <v>0</v>
      </c>
      <c r="C12" s="9">
        <v>0</v>
      </c>
      <c r="D12" s="10">
        <v>0</v>
      </c>
      <c r="E12" s="10">
        <v>1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8">
        <v>0</v>
      </c>
    </row>
    <row r="13" spans="1:18" ht="15.5" x14ac:dyDescent="0.35">
      <c r="A13" s="44" t="s">
        <v>18</v>
      </c>
      <c r="B13" s="9">
        <v>0</v>
      </c>
      <c r="C13" s="9">
        <v>0</v>
      </c>
      <c r="D13" s="10">
        <v>0</v>
      </c>
      <c r="E13" s="10">
        <v>1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v>0</v>
      </c>
      <c r="O13" s="10">
        <v>0</v>
      </c>
      <c r="P13" s="12">
        <v>0</v>
      </c>
      <c r="Q13" s="8">
        <v>0</v>
      </c>
    </row>
    <row r="14" spans="1:18" ht="15.5" x14ac:dyDescent="0.35">
      <c r="A14" s="44" t="s">
        <v>19</v>
      </c>
      <c r="B14" s="9">
        <v>0</v>
      </c>
      <c r="C14" s="9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1</v>
      </c>
      <c r="K14" s="10">
        <v>0</v>
      </c>
      <c r="L14" s="10">
        <v>0</v>
      </c>
      <c r="M14" s="10">
        <v>0</v>
      </c>
      <c r="N14" s="11">
        <v>0</v>
      </c>
      <c r="O14" s="10">
        <v>0</v>
      </c>
      <c r="P14" s="12">
        <v>0</v>
      </c>
      <c r="Q14" s="8">
        <v>0</v>
      </c>
    </row>
    <row r="15" spans="1:18" ht="15.5" x14ac:dyDescent="0.35">
      <c r="A15" s="45" t="s">
        <v>21</v>
      </c>
      <c r="B15" s="9">
        <v>25</v>
      </c>
      <c r="C15" s="9">
        <v>1</v>
      </c>
      <c r="D15" s="10">
        <v>16</v>
      </c>
      <c r="E15" s="10">
        <v>21</v>
      </c>
      <c r="F15" s="10">
        <v>33</v>
      </c>
      <c r="G15" s="13">
        <v>0</v>
      </c>
      <c r="H15" s="13">
        <v>16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1">
        <v>0</v>
      </c>
      <c r="O15" s="10">
        <v>0</v>
      </c>
      <c r="P15" s="12">
        <v>0</v>
      </c>
      <c r="Q15" s="8">
        <v>0</v>
      </c>
    </row>
    <row r="16" spans="1:18" ht="15.5" x14ac:dyDescent="0.35">
      <c r="A16" s="46" t="s">
        <v>22</v>
      </c>
      <c r="B16" s="9">
        <v>3</v>
      </c>
      <c r="C16" s="9">
        <v>0</v>
      </c>
      <c r="D16" s="10">
        <v>10</v>
      </c>
      <c r="E16" s="10">
        <v>15</v>
      </c>
      <c r="F16" s="10">
        <v>19</v>
      </c>
      <c r="G16" s="10">
        <v>0</v>
      </c>
      <c r="H16" s="10">
        <v>9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1">
        <v>0</v>
      </c>
      <c r="O16" s="10">
        <v>0</v>
      </c>
      <c r="P16" s="12">
        <v>0</v>
      </c>
      <c r="Q16" s="8">
        <v>0</v>
      </c>
    </row>
    <row r="17" spans="1:18" ht="15.5" x14ac:dyDescent="0.35">
      <c r="A17" s="46" t="s">
        <v>23</v>
      </c>
      <c r="B17" s="9">
        <v>22</v>
      </c>
      <c r="C17" s="9">
        <v>1</v>
      </c>
      <c r="D17" s="10">
        <v>6</v>
      </c>
      <c r="E17" s="10">
        <v>6</v>
      </c>
      <c r="F17" s="10">
        <v>14</v>
      </c>
      <c r="G17" s="13">
        <v>0</v>
      </c>
      <c r="H17" s="13">
        <v>7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1">
        <v>0</v>
      </c>
      <c r="O17" s="10">
        <v>0</v>
      </c>
      <c r="P17" s="12">
        <v>0</v>
      </c>
      <c r="Q17" s="8">
        <v>0</v>
      </c>
    </row>
    <row r="18" spans="1:18" ht="15.5" x14ac:dyDescent="0.35">
      <c r="A18" s="43" t="s">
        <v>24</v>
      </c>
      <c r="B18" s="9">
        <v>229</v>
      </c>
      <c r="C18" s="9">
        <v>47</v>
      </c>
      <c r="D18" s="10">
        <v>999</v>
      </c>
      <c r="E18" s="10">
        <v>829</v>
      </c>
      <c r="F18" s="10">
        <v>1823</v>
      </c>
      <c r="G18" s="10">
        <v>0</v>
      </c>
      <c r="H18" s="10">
        <v>1547</v>
      </c>
      <c r="I18" s="10">
        <v>0</v>
      </c>
      <c r="J18" s="10">
        <v>7</v>
      </c>
      <c r="K18" s="10">
        <v>0</v>
      </c>
      <c r="L18" s="10">
        <v>0</v>
      </c>
      <c r="M18" s="10">
        <v>0</v>
      </c>
      <c r="N18" s="11">
        <v>0</v>
      </c>
      <c r="O18" s="10">
        <v>0</v>
      </c>
      <c r="P18" s="12">
        <v>0</v>
      </c>
      <c r="Q18" s="8">
        <v>180</v>
      </c>
      <c r="R18" s="103"/>
    </row>
    <row r="19" spans="1:18" ht="15.5" x14ac:dyDescent="0.35">
      <c r="A19" s="44" t="s">
        <v>25</v>
      </c>
      <c r="B19" s="9">
        <v>124</v>
      </c>
      <c r="C19" s="9">
        <v>24</v>
      </c>
      <c r="D19" s="10">
        <v>449</v>
      </c>
      <c r="E19" s="10">
        <v>384</v>
      </c>
      <c r="F19" s="10">
        <v>842</v>
      </c>
      <c r="G19" s="10">
        <v>0</v>
      </c>
      <c r="H19" s="10">
        <v>731</v>
      </c>
      <c r="I19" s="10">
        <v>0</v>
      </c>
      <c r="J19" s="10">
        <v>3</v>
      </c>
      <c r="K19" s="10">
        <v>0</v>
      </c>
      <c r="L19" s="10">
        <v>0</v>
      </c>
      <c r="M19" s="10">
        <v>0</v>
      </c>
      <c r="N19" s="11">
        <v>0</v>
      </c>
      <c r="O19" s="10">
        <v>0</v>
      </c>
      <c r="P19" s="12">
        <v>0</v>
      </c>
      <c r="Q19" s="8">
        <v>12</v>
      </c>
      <c r="R19" s="103"/>
    </row>
    <row r="20" spans="1:18" ht="15.5" x14ac:dyDescent="0.35">
      <c r="A20" s="44" t="s">
        <v>26</v>
      </c>
      <c r="B20" s="9">
        <v>105</v>
      </c>
      <c r="C20" s="9">
        <v>23</v>
      </c>
      <c r="D20" s="10">
        <v>550</v>
      </c>
      <c r="E20" s="10">
        <v>445</v>
      </c>
      <c r="F20" s="10">
        <v>981</v>
      </c>
      <c r="G20" s="10">
        <v>0</v>
      </c>
      <c r="H20" s="10">
        <v>816</v>
      </c>
      <c r="I20" s="10">
        <v>0</v>
      </c>
      <c r="J20" s="10">
        <v>4</v>
      </c>
      <c r="K20" s="10">
        <v>0</v>
      </c>
      <c r="L20" s="10">
        <v>0</v>
      </c>
      <c r="M20" s="10">
        <v>0</v>
      </c>
      <c r="N20" s="11">
        <v>0</v>
      </c>
      <c r="O20" s="10">
        <v>0</v>
      </c>
      <c r="P20" s="12">
        <v>0</v>
      </c>
      <c r="Q20" s="8">
        <v>168</v>
      </c>
      <c r="R20" s="103"/>
    </row>
    <row r="21" spans="1:18" ht="15.5" x14ac:dyDescent="0.35">
      <c r="A21" s="42" t="s">
        <v>27</v>
      </c>
      <c r="B21" s="9">
        <f>B18/B8</f>
        <v>9.16</v>
      </c>
      <c r="C21" s="9">
        <f t="shared" ref="C21:Q21" si="0">C18/C8</f>
        <v>11.75</v>
      </c>
      <c r="D21" s="9">
        <f t="shared" si="0"/>
        <v>11.752941176470589</v>
      </c>
      <c r="E21" s="9">
        <f t="shared" si="0"/>
        <v>10.907894736842104</v>
      </c>
      <c r="F21" s="9">
        <f t="shared" si="0"/>
        <v>16.423423423423422</v>
      </c>
      <c r="G21" s="9"/>
      <c r="H21" s="9">
        <f t="shared" si="0"/>
        <v>14.324074074074074</v>
      </c>
      <c r="I21" s="9"/>
      <c r="J21" s="9">
        <v>7</v>
      </c>
      <c r="K21" s="9"/>
      <c r="L21" s="9"/>
      <c r="M21" s="9"/>
      <c r="N21" s="9"/>
      <c r="O21" s="9"/>
      <c r="P21" s="9"/>
      <c r="Q21" s="9">
        <f t="shared" si="0"/>
        <v>9</v>
      </c>
    </row>
    <row r="23" spans="1:18" x14ac:dyDescent="0.35">
      <c r="A23" s="84" t="s">
        <v>63</v>
      </c>
      <c r="B23" s="84"/>
    </row>
  </sheetData>
  <mergeCells count="9">
    <mergeCell ref="A23:B23"/>
    <mergeCell ref="B2:E2"/>
    <mergeCell ref="Q4:Q5"/>
    <mergeCell ref="B6:Q6"/>
    <mergeCell ref="A1:J1"/>
    <mergeCell ref="A4:A5"/>
    <mergeCell ref="B4:I4"/>
    <mergeCell ref="J4:O4"/>
    <mergeCell ref="P4:P5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27843-0948-4BC6-ABDC-E794B994E514}">
  <dimension ref="A1:G56"/>
  <sheetViews>
    <sheetView workbookViewId="0">
      <selection activeCell="I15" sqref="I15"/>
    </sheetView>
  </sheetViews>
  <sheetFormatPr defaultRowHeight="14.5" x14ac:dyDescent="0.35"/>
  <cols>
    <col min="1" max="1" width="15.26953125" customWidth="1"/>
    <col min="2" max="2" width="9.81640625" customWidth="1"/>
  </cols>
  <sheetData>
    <row r="1" spans="1:7" ht="15.5" x14ac:dyDescent="0.35">
      <c r="A1" s="14" t="s">
        <v>65</v>
      </c>
      <c r="B1" s="14"/>
      <c r="C1" s="15"/>
      <c r="D1" s="16"/>
      <c r="E1" s="16"/>
      <c r="F1" s="16"/>
    </row>
    <row r="2" spans="1:7" ht="15.5" x14ac:dyDescent="0.35">
      <c r="A2" s="14"/>
      <c r="B2" s="98" t="s">
        <v>28</v>
      </c>
      <c r="C2" s="98"/>
      <c r="D2" s="98"/>
      <c r="E2" s="98"/>
      <c r="F2" s="98"/>
    </row>
    <row r="3" spans="1:7" ht="15.5" x14ac:dyDescent="0.35">
      <c r="A3" s="17" t="s">
        <v>29</v>
      </c>
      <c r="B3" s="39">
        <v>2017</v>
      </c>
      <c r="C3" s="38">
        <v>2018</v>
      </c>
      <c r="D3" s="18">
        <v>2019</v>
      </c>
      <c r="E3" s="38">
        <v>2020</v>
      </c>
      <c r="F3" s="38">
        <v>2021</v>
      </c>
      <c r="G3" s="68">
        <v>2022</v>
      </c>
    </row>
    <row r="4" spans="1:7" ht="15.5" x14ac:dyDescent="0.35">
      <c r="A4" s="19" t="s">
        <v>30</v>
      </c>
      <c r="B4" s="18">
        <f>SUM(B5:B11)</f>
        <v>3201</v>
      </c>
      <c r="C4" s="18">
        <v>3098</v>
      </c>
      <c r="D4" s="62">
        <v>2966</v>
      </c>
      <c r="E4" s="64">
        <f>SUM(E5:E11)</f>
        <v>3039</v>
      </c>
      <c r="F4" s="62">
        <v>2731</v>
      </c>
      <c r="G4" s="62">
        <f>SUM(G5:G11)</f>
        <v>2879</v>
      </c>
    </row>
    <row r="5" spans="1:7" ht="15.5" x14ac:dyDescent="0.35">
      <c r="A5" s="20" t="s">
        <v>31</v>
      </c>
      <c r="B5" s="65">
        <v>420</v>
      </c>
      <c r="C5" s="65">
        <v>447</v>
      </c>
      <c r="D5" s="63">
        <v>386</v>
      </c>
      <c r="E5" s="66">
        <v>515</v>
      </c>
      <c r="F5" s="63">
        <v>419</v>
      </c>
      <c r="G5" s="63">
        <f t="shared" ref="G5:G11" si="0">SUM(G13,G21)</f>
        <v>312</v>
      </c>
    </row>
    <row r="6" spans="1:7" ht="15.5" x14ac:dyDescent="0.35">
      <c r="A6" s="20" t="s">
        <v>32</v>
      </c>
      <c r="B6" s="65">
        <v>504</v>
      </c>
      <c r="C6" s="65">
        <v>444</v>
      </c>
      <c r="D6" s="63">
        <v>421</v>
      </c>
      <c r="E6" s="66">
        <v>440</v>
      </c>
      <c r="F6" s="63">
        <v>531</v>
      </c>
      <c r="G6" s="63">
        <f t="shared" si="0"/>
        <v>419</v>
      </c>
    </row>
    <row r="7" spans="1:7" ht="15.5" x14ac:dyDescent="0.35">
      <c r="A7" s="20" t="s">
        <v>33</v>
      </c>
      <c r="B7" s="67">
        <v>468</v>
      </c>
      <c r="C7" s="65">
        <v>489</v>
      </c>
      <c r="D7" s="63">
        <v>429</v>
      </c>
      <c r="E7" s="66">
        <v>400</v>
      </c>
      <c r="F7" s="63">
        <v>383</v>
      </c>
      <c r="G7" s="63">
        <f t="shared" si="0"/>
        <v>525</v>
      </c>
    </row>
    <row r="8" spans="1:7" ht="15.5" x14ac:dyDescent="0.35">
      <c r="A8" s="20" t="s">
        <v>34</v>
      </c>
      <c r="B8" s="65">
        <v>401</v>
      </c>
      <c r="C8" s="65">
        <v>449</v>
      </c>
      <c r="D8" s="63">
        <v>456</v>
      </c>
      <c r="E8" s="66">
        <v>406</v>
      </c>
      <c r="F8" s="63">
        <v>407</v>
      </c>
      <c r="G8" s="63">
        <f t="shared" si="0"/>
        <v>373</v>
      </c>
    </row>
    <row r="9" spans="1:7" ht="15.5" x14ac:dyDescent="0.35">
      <c r="A9" s="20" t="s">
        <v>35</v>
      </c>
      <c r="B9" s="65">
        <v>432</v>
      </c>
      <c r="C9" s="65">
        <v>439</v>
      </c>
      <c r="D9" s="63">
        <v>450</v>
      </c>
      <c r="E9" s="66">
        <v>437</v>
      </c>
      <c r="F9" s="63">
        <v>393</v>
      </c>
      <c r="G9" s="63">
        <f t="shared" si="0"/>
        <v>468</v>
      </c>
    </row>
    <row r="10" spans="1:7" ht="15.5" x14ac:dyDescent="0.35">
      <c r="A10" s="20" t="s">
        <v>36</v>
      </c>
      <c r="B10" s="65">
        <v>443</v>
      </c>
      <c r="C10" s="65">
        <v>422</v>
      </c>
      <c r="D10" s="63">
        <v>440</v>
      </c>
      <c r="E10" s="66">
        <v>457</v>
      </c>
      <c r="F10" s="63">
        <v>417</v>
      </c>
      <c r="G10" s="63">
        <f t="shared" si="0"/>
        <v>374</v>
      </c>
    </row>
    <row r="11" spans="1:7" ht="15.5" x14ac:dyDescent="0.35">
      <c r="A11" s="22" t="s">
        <v>37</v>
      </c>
      <c r="B11" s="65">
        <v>533</v>
      </c>
      <c r="C11" s="65">
        <v>408</v>
      </c>
      <c r="D11" s="63">
        <v>384</v>
      </c>
      <c r="E11" s="66">
        <v>384</v>
      </c>
      <c r="F11" s="63">
        <v>181</v>
      </c>
      <c r="G11" s="63">
        <f t="shared" si="0"/>
        <v>408</v>
      </c>
    </row>
    <row r="12" spans="1:7" ht="15.5" x14ac:dyDescent="0.35">
      <c r="A12" s="23" t="s">
        <v>25</v>
      </c>
      <c r="B12" s="18">
        <f>SUM(B13:B19)</f>
        <v>1594</v>
      </c>
      <c r="C12" s="18">
        <v>1483</v>
      </c>
      <c r="D12" s="62">
        <v>1442</v>
      </c>
      <c r="E12" s="64">
        <f>SUM(E13:E19)</f>
        <v>1393</v>
      </c>
      <c r="F12" s="62">
        <v>1385</v>
      </c>
      <c r="G12" s="62">
        <f>SUM(G13:G19)</f>
        <v>1343</v>
      </c>
    </row>
    <row r="13" spans="1:7" ht="15.5" x14ac:dyDescent="0.35">
      <c r="A13" s="20" t="s">
        <v>31</v>
      </c>
      <c r="B13" s="65">
        <v>208</v>
      </c>
      <c r="C13" s="65">
        <v>204</v>
      </c>
      <c r="D13" s="63">
        <v>172</v>
      </c>
      <c r="E13" s="66">
        <v>227</v>
      </c>
      <c r="F13" s="63">
        <v>211</v>
      </c>
      <c r="G13" s="63">
        <v>142</v>
      </c>
    </row>
    <row r="14" spans="1:7" ht="15.5" x14ac:dyDescent="0.35">
      <c r="A14" s="20" t="s">
        <v>32</v>
      </c>
      <c r="B14" s="65">
        <v>255</v>
      </c>
      <c r="C14" s="65">
        <v>201</v>
      </c>
      <c r="D14" s="63">
        <v>204</v>
      </c>
      <c r="E14" s="66">
        <v>198</v>
      </c>
      <c r="F14" s="63">
        <v>245</v>
      </c>
      <c r="G14" s="63">
        <v>209</v>
      </c>
    </row>
    <row r="15" spans="1:7" ht="15.5" x14ac:dyDescent="0.35">
      <c r="A15" s="20" t="s">
        <v>33</v>
      </c>
      <c r="B15" s="65">
        <v>236</v>
      </c>
      <c r="C15" s="65">
        <v>243</v>
      </c>
      <c r="D15" s="63">
        <v>204</v>
      </c>
      <c r="E15" s="66">
        <v>192</v>
      </c>
      <c r="F15" s="63">
        <v>173</v>
      </c>
      <c r="G15" s="63">
        <v>241</v>
      </c>
    </row>
    <row r="16" spans="1:7" ht="15.5" x14ac:dyDescent="0.35">
      <c r="A16" s="20" t="s">
        <v>34</v>
      </c>
      <c r="B16" s="65">
        <v>199</v>
      </c>
      <c r="C16" s="65">
        <v>214</v>
      </c>
      <c r="D16" s="63">
        <v>220</v>
      </c>
      <c r="E16" s="66">
        <v>190</v>
      </c>
      <c r="F16" s="63">
        <v>194</v>
      </c>
      <c r="G16" s="63">
        <v>167</v>
      </c>
    </row>
    <row r="17" spans="1:7" ht="15.5" x14ac:dyDescent="0.35">
      <c r="A17" s="20" t="s">
        <v>35</v>
      </c>
      <c r="B17" s="65">
        <v>201</v>
      </c>
      <c r="C17" s="65">
        <v>218</v>
      </c>
      <c r="D17" s="63">
        <v>207</v>
      </c>
      <c r="E17" s="66">
        <v>209</v>
      </c>
      <c r="F17" s="63">
        <v>182</v>
      </c>
      <c r="G17" s="63">
        <v>230</v>
      </c>
    </row>
    <row r="18" spans="1:7" ht="15.5" x14ac:dyDescent="0.35">
      <c r="A18" s="20" t="s">
        <v>36</v>
      </c>
      <c r="B18" s="65">
        <v>227</v>
      </c>
      <c r="C18" s="65">
        <v>197</v>
      </c>
      <c r="D18" s="63">
        <v>212</v>
      </c>
      <c r="E18" s="66">
        <v>208</v>
      </c>
      <c r="F18" s="63">
        <v>195</v>
      </c>
      <c r="G18" s="63">
        <v>171</v>
      </c>
    </row>
    <row r="19" spans="1:7" ht="15.5" x14ac:dyDescent="0.35">
      <c r="A19" s="22" t="s">
        <v>37</v>
      </c>
      <c r="B19" s="65">
        <v>268</v>
      </c>
      <c r="C19" s="65">
        <v>206</v>
      </c>
      <c r="D19" s="63">
        <v>223</v>
      </c>
      <c r="E19" s="66">
        <v>169</v>
      </c>
      <c r="F19" s="63">
        <v>185</v>
      </c>
      <c r="G19" s="63">
        <v>183</v>
      </c>
    </row>
    <row r="20" spans="1:7" ht="15.5" x14ac:dyDescent="0.35">
      <c r="A20" s="24" t="s">
        <v>26</v>
      </c>
      <c r="B20" s="18">
        <f>SUM(B21:B27)</f>
        <v>1607</v>
      </c>
      <c r="C20" s="18">
        <v>1578</v>
      </c>
      <c r="D20" s="62">
        <v>1586</v>
      </c>
      <c r="E20" s="64">
        <f>SUM(E21:E27)</f>
        <v>1569</v>
      </c>
      <c r="F20" s="62">
        <v>1590</v>
      </c>
      <c r="G20" s="62">
        <f>SUM(G21:G27)</f>
        <v>1536</v>
      </c>
    </row>
    <row r="21" spans="1:7" ht="15.5" x14ac:dyDescent="0.35">
      <c r="A21" s="20" t="s">
        <v>31</v>
      </c>
      <c r="B21" s="65">
        <v>212</v>
      </c>
      <c r="C21" s="65">
        <v>235</v>
      </c>
      <c r="D21" s="63">
        <v>214</v>
      </c>
      <c r="E21" s="66">
        <v>263</v>
      </c>
      <c r="F21" s="63">
        <v>208</v>
      </c>
      <c r="G21" s="63">
        <v>170</v>
      </c>
    </row>
    <row r="22" spans="1:7" ht="15.5" x14ac:dyDescent="0.35">
      <c r="A22" s="20" t="s">
        <v>32</v>
      </c>
      <c r="B22" s="65">
        <v>249</v>
      </c>
      <c r="C22" s="65">
        <v>226</v>
      </c>
      <c r="D22" s="63">
        <v>217</v>
      </c>
      <c r="E22" s="66">
        <v>231</v>
      </c>
      <c r="F22" s="63">
        <v>286</v>
      </c>
      <c r="G22" s="63">
        <v>210</v>
      </c>
    </row>
    <row r="23" spans="1:7" ht="15.5" x14ac:dyDescent="0.35">
      <c r="A23" s="20" t="s">
        <v>33</v>
      </c>
      <c r="B23" s="65">
        <v>232</v>
      </c>
      <c r="C23" s="65">
        <v>237</v>
      </c>
      <c r="D23" s="63">
        <v>225</v>
      </c>
      <c r="E23" s="66">
        <v>201</v>
      </c>
      <c r="F23" s="63">
        <v>210</v>
      </c>
      <c r="G23" s="63">
        <v>284</v>
      </c>
    </row>
    <row r="24" spans="1:7" ht="15.5" x14ac:dyDescent="0.35">
      <c r="A24" s="20" t="s">
        <v>34</v>
      </c>
      <c r="B24" s="65">
        <v>202</v>
      </c>
      <c r="C24" s="65">
        <v>232</v>
      </c>
      <c r="D24" s="63">
        <v>236</v>
      </c>
      <c r="E24" s="66">
        <v>195</v>
      </c>
      <c r="F24" s="63">
        <v>213</v>
      </c>
      <c r="G24" s="63">
        <v>206</v>
      </c>
    </row>
    <row r="25" spans="1:7" ht="15.5" x14ac:dyDescent="0.35">
      <c r="A25" s="20" t="s">
        <v>35</v>
      </c>
      <c r="B25" s="65">
        <v>231</v>
      </c>
      <c r="C25" s="65">
        <v>221</v>
      </c>
      <c r="D25" s="63">
        <v>243</v>
      </c>
      <c r="E25" s="66">
        <v>222</v>
      </c>
      <c r="F25" s="63">
        <v>211</v>
      </c>
      <c r="G25" s="63">
        <v>238</v>
      </c>
    </row>
    <row r="26" spans="1:7" ht="15.5" x14ac:dyDescent="0.35">
      <c r="A26" s="20" t="s">
        <v>36</v>
      </c>
      <c r="B26" s="65">
        <v>216</v>
      </c>
      <c r="C26" s="65">
        <v>231</v>
      </c>
      <c r="D26" s="63">
        <v>228</v>
      </c>
      <c r="E26" s="66">
        <v>244</v>
      </c>
      <c r="F26" s="63">
        <v>223</v>
      </c>
      <c r="G26" s="63">
        <v>203</v>
      </c>
    </row>
    <row r="27" spans="1:7" ht="15.5" x14ac:dyDescent="0.35">
      <c r="A27" s="22" t="s">
        <v>37</v>
      </c>
      <c r="B27" s="65">
        <v>265</v>
      </c>
      <c r="C27" s="65">
        <v>196</v>
      </c>
      <c r="D27" s="63">
        <v>223</v>
      </c>
      <c r="E27" s="66">
        <v>213</v>
      </c>
      <c r="F27" s="63">
        <v>239</v>
      </c>
      <c r="G27" s="63">
        <v>225</v>
      </c>
    </row>
    <row r="28" spans="1:7" ht="15.5" x14ac:dyDescent="0.35">
      <c r="A28" s="23" t="s">
        <v>38</v>
      </c>
      <c r="B28" s="18">
        <f>SUM(B29:B30)</f>
        <v>1120</v>
      </c>
      <c r="C28" s="18">
        <v>1087</v>
      </c>
      <c r="D28" s="62">
        <v>951</v>
      </c>
      <c r="E28" s="64">
        <f>SUM(E29:E30)</f>
        <v>801</v>
      </c>
      <c r="F28" s="62">
        <v>768</v>
      </c>
      <c r="G28" s="62">
        <f>SUM(G29:G30)</f>
        <v>797</v>
      </c>
    </row>
    <row r="29" spans="1:7" ht="15.5" x14ac:dyDescent="0.35">
      <c r="A29" s="20" t="s">
        <v>39</v>
      </c>
      <c r="B29" s="65">
        <v>561</v>
      </c>
      <c r="C29" s="65">
        <v>564</v>
      </c>
      <c r="D29" s="63">
        <v>427</v>
      </c>
      <c r="E29" s="66">
        <v>391</v>
      </c>
      <c r="F29" s="63">
        <v>382</v>
      </c>
      <c r="G29" s="63">
        <f>SUM(G32,G35)</f>
        <v>438</v>
      </c>
    </row>
    <row r="30" spans="1:7" ht="15.5" x14ac:dyDescent="0.35">
      <c r="A30" s="20" t="s">
        <v>40</v>
      </c>
      <c r="B30" s="65">
        <v>559</v>
      </c>
      <c r="C30" s="65">
        <v>523</v>
      </c>
      <c r="D30" s="63">
        <v>524</v>
      </c>
      <c r="E30" s="66">
        <v>410</v>
      </c>
      <c r="F30" s="63">
        <v>386</v>
      </c>
      <c r="G30" s="63">
        <f>SUM(G33,G36)</f>
        <v>359</v>
      </c>
    </row>
    <row r="31" spans="1:7" ht="15.5" x14ac:dyDescent="0.35">
      <c r="A31" s="24" t="s">
        <v>25</v>
      </c>
      <c r="B31" s="18">
        <f>SUM(B32:B33)</f>
        <v>553</v>
      </c>
      <c r="C31" s="18">
        <v>521</v>
      </c>
      <c r="D31" s="62">
        <v>458</v>
      </c>
      <c r="E31" s="64">
        <f>SUM(E32:E33)</f>
        <v>378</v>
      </c>
      <c r="F31" s="62">
        <v>343</v>
      </c>
      <c r="G31" s="62">
        <f>SUM(G32:G33)</f>
        <v>352</v>
      </c>
    </row>
    <row r="32" spans="1:7" ht="15.5" x14ac:dyDescent="0.35">
      <c r="A32" s="20" t="s">
        <v>39</v>
      </c>
      <c r="B32" s="65">
        <v>267</v>
      </c>
      <c r="C32" s="65">
        <v>275</v>
      </c>
      <c r="D32" s="63">
        <v>208</v>
      </c>
      <c r="E32" s="66">
        <v>179</v>
      </c>
      <c r="F32" s="63">
        <v>181</v>
      </c>
      <c r="G32" s="63">
        <v>201</v>
      </c>
    </row>
    <row r="33" spans="1:7" ht="15.5" x14ac:dyDescent="0.35">
      <c r="A33" s="20" t="s">
        <v>40</v>
      </c>
      <c r="B33" s="65">
        <v>286</v>
      </c>
      <c r="C33" s="65">
        <v>246</v>
      </c>
      <c r="D33" s="63">
        <v>250</v>
      </c>
      <c r="E33" s="66">
        <v>199</v>
      </c>
      <c r="F33" s="63">
        <v>162</v>
      </c>
      <c r="G33" s="63">
        <v>151</v>
      </c>
    </row>
    <row r="34" spans="1:7" ht="15.5" x14ac:dyDescent="0.35">
      <c r="A34" s="24" t="s">
        <v>26</v>
      </c>
      <c r="B34" s="18">
        <f>SUM(B35:B36)</f>
        <v>567</v>
      </c>
      <c r="C34" s="18">
        <v>590</v>
      </c>
      <c r="D34" s="62">
        <v>493</v>
      </c>
      <c r="E34" s="64">
        <f>SUM(E35:E36)</f>
        <v>423</v>
      </c>
      <c r="F34" s="62">
        <v>425</v>
      </c>
      <c r="G34" s="62">
        <f>SUM(G35:G36)</f>
        <v>445</v>
      </c>
    </row>
    <row r="35" spans="1:7" ht="15.5" x14ac:dyDescent="0.35">
      <c r="A35" s="20" t="s">
        <v>39</v>
      </c>
      <c r="B35" s="65">
        <v>294</v>
      </c>
      <c r="C35" s="65">
        <v>290</v>
      </c>
      <c r="D35" s="63">
        <v>219</v>
      </c>
      <c r="E35" s="66">
        <v>212</v>
      </c>
      <c r="F35" s="63">
        <v>201</v>
      </c>
      <c r="G35" s="63">
        <v>237</v>
      </c>
    </row>
    <row r="36" spans="1:7" ht="15.5" x14ac:dyDescent="0.35">
      <c r="A36" s="20" t="s">
        <v>40</v>
      </c>
      <c r="B36" s="65">
        <v>273</v>
      </c>
      <c r="C36" s="65">
        <v>300</v>
      </c>
      <c r="D36" s="63">
        <v>274</v>
      </c>
      <c r="E36" s="66">
        <v>211</v>
      </c>
      <c r="F36" s="63">
        <v>224</v>
      </c>
      <c r="G36" s="63">
        <v>208</v>
      </c>
    </row>
    <row r="37" spans="1:7" ht="15.5" x14ac:dyDescent="0.35">
      <c r="A37" s="23" t="s">
        <v>38</v>
      </c>
      <c r="B37" s="18">
        <f>SUM(B38:B39)</f>
        <v>1063</v>
      </c>
      <c r="C37" s="18">
        <v>1101</v>
      </c>
      <c r="D37" s="62">
        <v>749</v>
      </c>
      <c r="E37" s="64">
        <f>SUM(E38:E39)</f>
        <v>899</v>
      </c>
      <c r="F37" s="62">
        <v>899</v>
      </c>
      <c r="G37" s="62">
        <f>SUM(G38:G39)</f>
        <v>735</v>
      </c>
    </row>
    <row r="38" spans="1:7" ht="15.5" x14ac:dyDescent="0.35">
      <c r="A38" s="20" t="s">
        <v>41</v>
      </c>
      <c r="B38" s="65">
        <v>578</v>
      </c>
      <c r="C38" s="65">
        <v>579</v>
      </c>
      <c r="D38" s="63">
        <v>550</v>
      </c>
      <c r="E38" s="66">
        <v>447</v>
      </c>
      <c r="F38" s="63">
        <v>431</v>
      </c>
      <c r="G38" s="63">
        <f>SUM(G41,G44)</f>
        <v>374</v>
      </c>
    </row>
    <row r="39" spans="1:7" ht="15.5" x14ac:dyDescent="0.35">
      <c r="A39" s="20" t="s">
        <v>42</v>
      </c>
      <c r="B39" s="65">
        <v>485</v>
      </c>
      <c r="C39" s="65">
        <v>522</v>
      </c>
      <c r="D39" s="63">
        <v>199</v>
      </c>
      <c r="E39" s="66">
        <v>452</v>
      </c>
      <c r="F39" s="63">
        <v>468</v>
      </c>
      <c r="G39" s="63">
        <f>SUM(G42,G45)</f>
        <v>361</v>
      </c>
    </row>
    <row r="40" spans="1:7" ht="15.5" x14ac:dyDescent="0.35">
      <c r="A40" s="24" t="s">
        <v>25</v>
      </c>
      <c r="B40" s="18">
        <f>SUM(B41:B42)</f>
        <v>540</v>
      </c>
      <c r="C40" s="18">
        <v>561</v>
      </c>
      <c r="D40" s="62">
        <v>542</v>
      </c>
      <c r="E40" s="64">
        <f>SUM(E41:E42)</f>
        <v>455</v>
      </c>
      <c r="F40" s="62">
        <v>430</v>
      </c>
      <c r="G40" s="62">
        <f>SUM(G41:G42)</f>
        <v>337</v>
      </c>
    </row>
    <row r="41" spans="1:7" ht="15.5" x14ac:dyDescent="0.35">
      <c r="A41" s="20" t="s">
        <v>41</v>
      </c>
      <c r="B41" s="65">
        <v>289</v>
      </c>
      <c r="C41" s="65">
        <v>296</v>
      </c>
      <c r="D41" s="63">
        <v>270</v>
      </c>
      <c r="E41" s="66">
        <v>216</v>
      </c>
      <c r="F41" s="63">
        <v>204</v>
      </c>
      <c r="G41" s="63">
        <v>172</v>
      </c>
    </row>
    <row r="42" spans="1:7" ht="15.5" x14ac:dyDescent="0.35">
      <c r="A42" s="20" t="s">
        <v>42</v>
      </c>
      <c r="B42" s="65">
        <v>251</v>
      </c>
      <c r="C42" s="65">
        <v>265</v>
      </c>
      <c r="D42" s="63">
        <v>272</v>
      </c>
      <c r="E42" s="66">
        <v>239</v>
      </c>
      <c r="F42" s="63">
        <v>226</v>
      </c>
      <c r="G42" s="63">
        <v>165</v>
      </c>
    </row>
    <row r="43" spans="1:7" ht="15.5" x14ac:dyDescent="0.35">
      <c r="A43" s="24" t="s">
        <v>26</v>
      </c>
      <c r="B43" s="18">
        <f>SUM(B44:B45)</f>
        <v>523</v>
      </c>
      <c r="C43" s="18">
        <v>540</v>
      </c>
      <c r="D43" s="62">
        <v>559</v>
      </c>
      <c r="E43" s="64">
        <f>SUM(E44:E45)</f>
        <v>596</v>
      </c>
      <c r="F43" s="62">
        <v>469</v>
      </c>
      <c r="G43" s="62">
        <f>SUM(G44:G45)</f>
        <v>398</v>
      </c>
    </row>
    <row r="44" spans="1:7" ht="15.5" x14ac:dyDescent="0.35">
      <c r="A44" s="20" t="s">
        <v>41</v>
      </c>
      <c r="B44" s="65">
        <v>289</v>
      </c>
      <c r="C44" s="65">
        <v>283</v>
      </c>
      <c r="D44" s="63">
        <v>280</v>
      </c>
      <c r="E44" s="66">
        <v>295</v>
      </c>
      <c r="F44" s="63">
        <v>227</v>
      </c>
      <c r="G44" s="63">
        <v>202</v>
      </c>
    </row>
    <row r="45" spans="1:7" ht="15.5" x14ac:dyDescent="0.35">
      <c r="A45" s="20" t="s">
        <v>42</v>
      </c>
      <c r="B45" s="65">
        <v>234</v>
      </c>
      <c r="C45" s="65">
        <v>257</v>
      </c>
      <c r="D45" s="63">
        <v>279</v>
      </c>
      <c r="E45" s="66">
        <v>301</v>
      </c>
      <c r="F45" s="63">
        <v>242</v>
      </c>
      <c r="G45" s="63">
        <v>196</v>
      </c>
    </row>
    <row r="46" spans="1:7" ht="15.5" x14ac:dyDescent="0.35">
      <c r="A46" s="23" t="s">
        <v>38</v>
      </c>
      <c r="B46" s="18">
        <f>SUM(B47:B48)</f>
        <v>543</v>
      </c>
      <c r="C46" s="18">
        <v>582</v>
      </c>
      <c r="D46" s="62">
        <v>626</v>
      </c>
      <c r="E46" s="64">
        <f>SUM(E47:E48)</f>
        <v>755</v>
      </c>
      <c r="F46" s="62">
        <v>964</v>
      </c>
      <c r="G46" s="62">
        <f>SUM(G47:G48)</f>
        <v>834</v>
      </c>
    </row>
    <row r="47" spans="1:7" ht="15.5" x14ac:dyDescent="0.35">
      <c r="A47" s="20" t="s">
        <v>43</v>
      </c>
      <c r="B47" s="65">
        <v>291</v>
      </c>
      <c r="C47" s="65">
        <v>289</v>
      </c>
      <c r="D47" s="63">
        <v>341</v>
      </c>
      <c r="E47" s="66">
        <v>412</v>
      </c>
      <c r="F47" s="63">
        <v>515</v>
      </c>
      <c r="G47" s="63">
        <f>SUM(G50,G53)</f>
        <v>372</v>
      </c>
    </row>
    <row r="48" spans="1:7" ht="15.5" x14ac:dyDescent="0.35">
      <c r="A48" s="20" t="s">
        <v>44</v>
      </c>
      <c r="B48" s="65">
        <v>252</v>
      </c>
      <c r="C48" s="65">
        <v>293</v>
      </c>
      <c r="D48" s="63">
        <v>285</v>
      </c>
      <c r="E48" s="66">
        <v>343</v>
      </c>
      <c r="F48" s="63">
        <v>449</v>
      </c>
      <c r="G48" s="63">
        <f>SUM(G51,G54)</f>
        <v>462</v>
      </c>
    </row>
    <row r="49" spans="1:7" ht="15.5" x14ac:dyDescent="0.35">
      <c r="A49" s="24" t="s">
        <v>25</v>
      </c>
      <c r="B49" s="18">
        <f>SUM(B50:B51)</f>
        <v>289</v>
      </c>
      <c r="C49" s="18">
        <v>307</v>
      </c>
      <c r="D49" s="62">
        <v>361</v>
      </c>
      <c r="E49" s="64">
        <f>SUM(E50:E51)</f>
        <v>443</v>
      </c>
      <c r="F49" s="62">
        <v>463</v>
      </c>
      <c r="G49" s="62">
        <f>SUM(G50:G51)</f>
        <v>398</v>
      </c>
    </row>
    <row r="50" spans="1:7" ht="15.5" x14ac:dyDescent="0.35">
      <c r="A50" s="20" t="s">
        <v>43</v>
      </c>
      <c r="B50" s="65">
        <v>150</v>
      </c>
      <c r="C50" s="65">
        <v>163</v>
      </c>
      <c r="D50" s="63">
        <v>199</v>
      </c>
      <c r="E50" s="66">
        <v>234</v>
      </c>
      <c r="F50" s="63">
        <v>468</v>
      </c>
      <c r="G50" s="63">
        <v>181</v>
      </c>
    </row>
    <row r="51" spans="1:7" ht="15.5" x14ac:dyDescent="0.35">
      <c r="A51" s="20" t="s">
        <v>44</v>
      </c>
      <c r="B51" s="65">
        <v>139</v>
      </c>
      <c r="C51" s="65">
        <v>144</v>
      </c>
      <c r="D51" s="63">
        <v>162</v>
      </c>
      <c r="E51" s="66">
        <v>209</v>
      </c>
      <c r="F51" s="63">
        <v>227</v>
      </c>
      <c r="G51" s="63">
        <v>217</v>
      </c>
    </row>
    <row r="52" spans="1:7" ht="15.5" x14ac:dyDescent="0.35">
      <c r="A52" s="24" t="s">
        <v>26</v>
      </c>
      <c r="B52" s="18">
        <f>SUM(B53:B54)</f>
        <v>254</v>
      </c>
      <c r="C52" s="18">
        <v>276</v>
      </c>
      <c r="D52" s="62">
        <v>265</v>
      </c>
      <c r="E52" s="64">
        <f>SUM(E53:E54)</f>
        <v>636</v>
      </c>
      <c r="F52" s="62">
        <v>496</v>
      </c>
      <c r="G52" s="62">
        <f>SUM(G53:G54)</f>
        <v>436</v>
      </c>
    </row>
    <row r="53" spans="1:7" ht="15.5" x14ac:dyDescent="0.35">
      <c r="A53" s="20" t="s">
        <v>43</v>
      </c>
      <c r="B53" s="65">
        <v>141</v>
      </c>
      <c r="C53" s="65">
        <v>127</v>
      </c>
      <c r="D53" s="63">
        <v>142</v>
      </c>
      <c r="E53" s="66">
        <v>334</v>
      </c>
      <c r="F53" s="63">
        <v>274</v>
      </c>
      <c r="G53" s="63">
        <v>191</v>
      </c>
    </row>
    <row r="54" spans="1:7" ht="15.5" x14ac:dyDescent="0.35">
      <c r="A54" s="22" t="s">
        <v>44</v>
      </c>
      <c r="B54" s="65">
        <v>113</v>
      </c>
      <c r="C54" s="65">
        <v>149</v>
      </c>
      <c r="D54" s="63">
        <v>123</v>
      </c>
      <c r="E54" s="66">
        <v>302</v>
      </c>
      <c r="F54" s="63">
        <v>222</v>
      </c>
      <c r="G54" s="63">
        <v>245</v>
      </c>
    </row>
    <row r="56" spans="1:7" ht="15.5" x14ac:dyDescent="0.35">
      <c r="A56" s="97" t="s">
        <v>63</v>
      </c>
      <c r="B56" s="97"/>
      <c r="C56" s="97"/>
      <c r="D56" s="97"/>
      <c r="E56" s="97"/>
    </row>
  </sheetData>
  <mergeCells count="2">
    <mergeCell ref="A56:E56"/>
    <mergeCell ref="B2:F2"/>
  </mergeCells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E5D8B-9449-4179-B403-61A15739F95D}">
  <dimension ref="A1:J57"/>
  <sheetViews>
    <sheetView workbookViewId="0">
      <selection activeCell="J43" sqref="J43"/>
    </sheetView>
  </sheetViews>
  <sheetFormatPr defaultRowHeight="14.5" x14ac:dyDescent="0.35"/>
  <cols>
    <col min="1" max="1" width="25.90625" customWidth="1"/>
    <col min="2" max="2" width="11.90625" customWidth="1"/>
    <col min="4" max="4" width="8.7265625" style="49"/>
  </cols>
  <sheetData>
    <row r="1" spans="1:9" ht="15.5" x14ac:dyDescent="0.35">
      <c r="A1" s="99" t="s">
        <v>66</v>
      </c>
      <c r="B1" s="99"/>
      <c r="C1" s="99"/>
      <c r="D1" s="99"/>
      <c r="E1" s="99"/>
      <c r="F1" s="99"/>
      <c r="G1" s="99"/>
      <c r="H1" s="99"/>
      <c r="I1" s="15"/>
    </row>
    <row r="2" spans="1:9" ht="15.5" x14ac:dyDescent="0.35">
      <c r="A2" s="14"/>
      <c r="B2" s="98" t="s">
        <v>28</v>
      </c>
      <c r="C2" s="98"/>
      <c r="D2" s="98"/>
      <c r="E2" s="98"/>
      <c r="F2" s="98"/>
      <c r="G2" s="15"/>
      <c r="H2" s="15"/>
      <c r="I2" s="15"/>
    </row>
    <row r="3" spans="1:9" ht="15.5" x14ac:dyDescent="0.35">
      <c r="A3" s="17" t="s">
        <v>62</v>
      </c>
      <c r="B3" s="37">
        <v>2017</v>
      </c>
      <c r="C3" s="25">
        <v>2018</v>
      </c>
      <c r="D3" s="48">
        <v>2019</v>
      </c>
      <c r="E3" s="25">
        <v>2020</v>
      </c>
      <c r="F3" s="40">
        <v>2021</v>
      </c>
      <c r="G3" s="75">
        <v>2022</v>
      </c>
    </row>
    <row r="4" spans="1:9" ht="15.5" x14ac:dyDescent="0.35">
      <c r="A4" s="100" t="s">
        <v>45</v>
      </c>
      <c r="B4" s="100"/>
      <c r="C4" s="100"/>
      <c r="D4" s="100"/>
      <c r="E4" s="100"/>
      <c r="F4" s="100"/>
      <c r="G4" s="74"/>
      <c r="H4" s="15"/>
      <c r="I4" s="15"/>
    </row>
    <row r="5" spans="1:9" ht="15.5" x14ac:dyDescent="0.35">
      <c r="A5" s="24" t="s">
        <v>30</v>
      </c>
      <c r="B5" s="50">
        <v>3201</v>
      </c>
      <c r="C5" s="27">
        <v>3117</v>
      </c>
      <c r="D5" s="52">
        <f>SUM(D6:D8)</f>
        <v>2971</v>
      </c>
      <c r="E5" s="27">
        <f>SUM(E6:E8)</f>
        <v>2876</v>
      </c>
      <c r="F5" s="69">
        <f>SUM(F6:F8)</f>
        <v>2194</v>
      </c>
      <c r="G5" s="82">
        <f>SUM(G6:G8)</f>
        <v>2793</v>
      </c>
      <c r="H5" s="15"/>
      <c r="I5" s="15"/>
    </row>
    <row r="6" spans="1:9" ht="15.5" x14ac:dyDescent="0.35">
      <c r="A6" s="20" t="s">
        <v>46</v>
      </c>
      <c r="B6" s="21">
        <v>19</v>
      </c>
      <c r="C6" s="26">
        <v>358</v>
      </c>
      <c r="D6" s="51">
        <f>SUM(D10,D14)</f>
        <v>57</v>
      </c>
      <c r="E6" s="26">
        <v>80</v>
      </c>
      <c r="F6" s="70">
        <f t="shared" ref="F6:G8" si="0">SUM(F10,F14)</f>
        <v>66</v>
      </c>
      <c r="G6" s="79">
        <f t="shared" si="0"/>
        <v>134</v>
      </c>
      <c r="H6" s="15"/>
      <c r="I6" s="15"/>
    </row>
    <row r="7" spans="1:9" ht="15.5" x14ac:dyDescent="0.35">
      <c r="A7" s="20" t="s">
        <v>47</v>
      </c>
      <c r="B7" s="21">
        <v>2836</v>
      </c>
      <c r="C7" s="26">
        <v>2541</v>
      </c>
      <c r="D7" s="51">
        <f>SUM(D11,D15)</f>
        <v>2764</v>
      </c>
      <c r="E7" s="26">
        <v>2600</v>
      </c>
      <c r="F7" s="70">
        <f t="shared" si="0"/>
        <v>1966</v>
      </c>
      <c r="G7" s="79">
        <f t="shared" si="0"/>
        <v>2423</v>
      </c>
      <c r="H7" s="15"/>
      <c r="I7" s="15"/>
    </row>
    <row r="8" spans="1:9" ht="15.5" x14ac:dyDescent="0.35">
      <c r="A8" s="20" t="s">
        <v>48</v>
      </c>
      <c r="B8" s="21">
        <v>346</v>
      </c>
      <c r="C8" s="26">
        <v>218</v>
      </c>
      <c r="D8" s="51">
        <f>SUM(D12,D16)</f>
        <v>150</v>
      </c>
      <c r="E8" s="26">
        <v>196</v>
      </c>
      <c r="F8" s="70">
        <f t="shared" si="0"/>
        <v>162</v>
      </c>
      <c r="G8" s="79">
        <f t="shared" si="0"/>
        <v>236</v>
      </c>
      <c r="H8" s="15"/>
      <c r="I8" s="15"/>
    </row>
    <row r="9" spans="1:9" ht="15.5" x14ac:dyDescent="0.35">
      <c r="A9" s="28" t="s">
        <v>25</v>
      </c>
      <c r="B9" s="50">
        <v>1594</v>
      </c>
      <c r="C9" s="27">
        <v>1506</v>
      </c>
      <c r="D9" s="52">
        <f>SUM(D10:D12)</f>
        <v>1387</v>
      </c>
      <c r="E9" s="27">
        <f>SUM(E10:E12)</f>
        <v>1357</v>
      </c>
      <c r="F9" s="69">
        <f>SUM(F10:F12)</f>
        <v>1002</v>
      </c>
      <c r="G9" s="82">
        <f>SUM(G10:G12)</f>
        <v>1303</v>
      </c>
      <c r="H9" s="15"/>
      <c r="I9" s="15"/>
    </row>
    <row r="10" spans="1:9" ht="15.5" x14ac:dyDescent="0.35">
      <c r="A10" s="20" t="s">
        <v>46</v>
      </c>
      <c r="B10" s="21">
        <v>6</v>
      </c>
      <c r="C10" s="26">
        <v>160</v>
      </c>
      <c r="D10" s="51">
        <v>24</v>
      </c>
      <c r="E10" s="26">
        <v>37</v>
      </c>
      <c r="F10" s="70">
        <v>28</v>
      </c>
      <c r="G10" s="80">
        <v>60</v>
      </c>
      <c r="H10" s="15"/>
      <c r="I10" s="15"/>
    </row>
    <row r="11" spans="1:9" ht="15.5" x14ac:dyDescent="0.35">
      <c r="A11" s="20" t="s">
        <v>47</v>
      </c>
      <c r="B11" s="21">
        <v>1413</v>
      </c>
      <c r="C11" s="26">
        <v>1221</v>
      </c>
      <c r="D11" s="51">
        <v>1298</v>
      </c>
      <c r="E11" s="26">
        <v>1198</v>
      </c>
      <c r="F11" s="70">
        <v>901</v>
      </c>
      <c r="G11" s="80">
        <v>1128</v>
      </c>
      <c r="H11" s="15"/>
      <c r="I11" s="15"/>
    </row>
    <row r="12" spans="1:9" ht="15.5" x14ac:dyDescent="0.35">
      <c r="A12" s="20" t="s">
        <v>48</v>
      </c>
      <c r="B12" s="21">
        <v>175</v>
      </c>
      <c r="C12" s="26">
        <v>125</v>
      </c>
      <c r="D12" s="51">
        <v>65</v>
      </c>
      <c r="E12" s="26">
        <v>122</v>
      </c>
      <c r="F12" s="70">
        <v>73</v>
      </c>
      <c r="G12" s="80">
        <v>115</v>
      </c>
      <c r="H12" s="15"/>
      <c r="I12" s="15"/>
    </row>
    <row r="13" spans="1:9" ht="15.5" x14ac:dyDescent="0.35">
      <c r="A13" s="28" t="s">
        <v>26</v>
      </c>
      <c r="B13" s="50">
        <v>1607</v>
      </c>
      <c r="C13" s="27">
        <v>1640</v>
      </c>
      <c r="D13" s="52">
        <f>SUM(D14:D16)</f>
        <v>1584</v>
      </c>
      <c r="E13" s="27">
        <f>SUM(E14:E16)</f>
        <v>1592</v>
      </c>
      <c r="F13" s="69">
        <f>SUM(F14:F16)</f>
        <v>1192</v>
      </c>
      <c r="G13" s="82">
        <f>SUM(G14:G16)</f>
        <v>1490</v>
      </c>
      <c r="H13" s="15"/>
      <c r="I13" s="15"/>
    </row>
    <row r="14" spans="1:9" ht="15.5" x14ac:dyDescent="0.35">
      <c r="A14" s="20" t="s">
        <v>46</v>
      </c>
      <c r="B14" s="21">
        <v>13</v>
      </c>
      <c r="C14" s="26">
        <v>203</v>
      </c>
      <c r="D14" s="51">
        <v>33</v>
      </c>
      <c r="E14" s="26">
        <v>41</v>
      </c>
      <c r="F14" s="70">
        <v>38</v>
      </c>
      <c r="G14" s="79">
        <v>74</v>
      </c>
      <c r="H14" s="15"/>
      <c r="I14" s="15"/>
    </row>
    <row r="15" spans="1:9" ht="15.5" x14ac:dyDescent="0.35">
      <c r="A15" s="20" t="s">
        <v>47</v>
      </c>
      <c r="B15" s="21">
        <v>1423</v>
      </c>
      <c r="C15" s="26">
        <v>1333</v>
      </c>
      <c r="D15" s="51">
        <v>1466</v>
      </c>
      <c r="E15" s="26">
        <v>1431</v>
      </c>
      <c r="F15" s="70">
        <v>1065</v>
      </c>
      <c r="G15" s="79">
        <v>1295</v>
      </c>
      <c r="H15" s="15"/>
      <c r="I15" s="15"/>
    </row>
    <row r="16" spans="1:9" ht="15.5" x14ac:dyDescent="0.35">
      <c r="A16" s="20" t="s">
        <v>48</v>
      </c>
      <c r="B16" s="21">
        <v>171</v>
      </c>
      <c r="C16" s="26">
        <v>104</v>
      </c>
      <c r="D16" s="51">
        <v>85</v>
      </c>
      <c r="E16" s="29">
        <v>120</v>
      </c>
      <c r="F16" s="73">
        <v>89</v>
      </c>
      <c r="G16" s="81">
        <v>121</v>
      </c>
      <c r="H16" s="15"/>
      <c r="I16" s="15"/>
    </row>
    <row r="17" spans="1:9" ht="15.5" x14ac:dyDescent="0.35">
      <c r="A17" s="100" t="s">
        <v>49</v>
      </c>
      <c r="B17" s="100"/>
      <c r="C17" s="100"/>
      <c r="D17" s="100"/>
      <c r="E17" s="100"/>
      <c r="F17" s="100"/>
      <c r="G17" s="74"/>
      <c r="H17" s="15"/>
      <c r="I17" s="15"/>
    </row>
    <row r="18" spans="1:9" ht="15.5" x14ac:dyDescent="0.35">
      <c r="A18" s="24" t="s">
        <v>30</v>
      </c>
      <c r="B18" s="50">
        <v>1120</v>
      </c>
      <c r="C18" s="27">
        <v>1068</v>
      </c>
      <c r="D18" s="52">
        <f>SUM(D19:D21)</f>
        <v>958</v>
      </c>
      <c r="E18" s="27">
        <f>SUM(E19:E21)</f>
        <v>784</v>
      </c>
      <c r="F18" s="69">
        <f>SUM(F19:F21)</f>
        <v>589</v>
      </c>
      <c r="G18" s="83">
        <f>SUM(G19:G21)</f>
        <v>792</v>
      </c>
      <c r="H18" s="15"/>
      <c r="I18" s="15"/>
    </row>
    <row r="19" spans="1:9" ht="15.5" x14ac:dyDescent="0.35">
      <c r="A19" s="20" t="s">
        <v>50</v>
      </c>
      <c r="B19" s="21">
        <v>156</v>
      </c>
      <c r="C19" s="26">
        <v>87</v>
      </c>
      <c r="D19" s="51">
        <f>SUM(D23,D27)</f>
        <v>172</v>
      </c>
      <c r="E19" s="26">
        <v>73</v>
      </c>
      <c r="F19" s="70">
        <f t="shared" ref="F19:G21" si="1">SUM(F23,F27)</f>
        <v>20</v>
      </c>
      <c r="G19" s="79">
        <f t="shared" si="1"/>
        <v>70</v>
      </c>
      <c r="H19" s="15"/>
      <c r="I19" s="15"/>
    </row>
    <row r="20" spans="1:9" ht="15.5" x14ac:dyDescent="0.35">
      <c r="A20" s="20" t="s">
        <v>51</v>
      </c>
      <c r="B20" s="21">
        <v>623</v>
      </c>
      <c r="C20" s="26">
        <v>664</v>
      </c>
      <c r="D20" s="51">
        <f>SUM(D24,D28)</f>
        <v>534</v>
      </c>
      <c r="E20" s="26">
        <v>500</v>
      </c>
      <c r="F20" s="70">
        <f t="shared" si="1"/>
        <v>330</v>
      </c>
      <c r="G20" s="79">
        <f t="shared" si="1"/>
        <v>447</v>
      </c>
      <c r="H20" s="15"/>
      <c r="I20" s="15"/>
    </row>
    <row r="21" spans="1:9" ht="15.5" x14ac:dyDescent="0.35">
      <c r="A21" s="20" t="s">
        <v>52</v>
      </c>
      <c r="B21" s="21">
        <v>341</v>
      </c>
      <c r="C21" s="26">
        <v>317</v>
      </c>
      <c r="D21" s="51">
        <f>SUM(D25,D29)</f>
        <v>252</v>
      </c>
      <c r="E21" s="26">
        <v>211</v>
      </c>
      <c r="F21" s="70">
        <f t="shared" si="1"/>
        <v>239</v>
      </c>
      <c r="G21" s="79">
        <f t="shared" si="1"/>
        <v>275</v>
      </c>
      <c r="H21" s="15"/>
      <c r="I21" s="15"/>
    </row>
    <row r="22" spans="1:9" ht="15.5" x14ac:dyDescent="0.35">
      <c r="A22" s="28" t="s">
        <v>25</v>
      </c>
      <c r="B22" s="50">
        <v>553</v>
      </c>
      <c r="C22" s="27">
        <v>511</v>
      </c>
      <c r="D22" s="52">
        <f>SUM(D23:D25)</f>
        <v>463</v>
      </c>
      <c r="E22" s="27">
        <f>SUM(E23:E25)</f>
        <v>314</v>
      </c>
      <c r="F22" s="69">
        <f>SUM(F23:F25)</f>
        <v>250</v>
      </c>
      <c r="G22" s="82">
        <f>SUM(G23:G25)</f>
        <v>348</v>
      </c>
      <c r="H22" s="15"/>
      <c r="I22" s="15"/>
    </row>
    <row r="23" spans="1:9" ht="15.5" x14ac:dyDescent="0.35">
      <c r="A23" s="20" t="s">
        <v>50</v>
      </c>
      <c r="B23" s="21">
        <v>82</v>
      </c>
      <c r="C23" s="26">
        <v>41</v>
      </c>
      <c r="D23" s="51">
        <v>87</v>
      </c>
      <c r="E23" s="26">
        <v>36</v>
      </c>
      <c r="F23" s="70">
        <v>7</v>
      </c>
      <c r="G23" s="79">
        <v>39</v>
      </c>
      <c r="H23" s="15"/>
      <c r="I23" s="15"/>
    </row>
    <row r="24" spans="1:9" ht="15.5" x14ac:dyDescent="0.35">
      <c r="A24" s="20" t="s">
        <v>51</v>
      </c>
      <c r="B24" s="21">
        <v>308</v>
      </c>
      <c r="C24" s="26">
        <v>318</v>
      </c>
      <c r="D24" s="51">
        <v>254</v>
      </c>
      <c r="E24" s="26">
        <v>199</v>
      </c>
      <c r="F24" s="70">
        <v>139</v>
      </c>
      <c r="G24" s="79">
        <v>187</v>
      </c>
      <c r="H24" s="15"/>
      <c r="I24" s="15"/>
    </row>
    <row r="25" spans="1:9" ht="15.5" x14ac:dyDescent="0.35">
      <c r="A25" s="20" t="s">
        <v>52</v>
      </c>
      <c r="B25" s="21">
        <v>163</v>
      </c>
      <c r="C25" s="26">
        <v>152</v>
      </c>
      <c r="D25" s="51">
        <v>122</v>
      </c>
      <c r="E25" s="26">
        <v>79</v>
      </c>
      <c r="F25" s="70">
        <v>104</v>
      </c>
      <c r="G25" s="79">
        <v>122</v>
      </c>
      <c r="H25" s="15"/>
      <c r="I25" s="15"/>
    </row>
    <row r="26" spans="1:9" ht="15.5" x14ac:dyDescent="0.35">
      <c r="A26" s="28" t="s">
        <v>26</v>
      </c>
      <c r="B26" s="50">
        <v>567</v>
      </c>
      <c r="C26" s="27">
        <v>557</v>
      </c>
      <c r="D26" s="52">
        <f>SUM(D27:D29)</f>
        <v>495</v>
      </c>
      <c r="E26" s="27">
        <f>SUM(E27:E29)</f>
        <v>356</v>
      </c>
      <c r="F26" s="69">
        <f>SUM(F27:F29)</f>
        <v>339</v>
      </c>
      <c r="G26" s="82">
        <f>SUM(G27:G29)</f>
        <v>444</v>
      </c>
      <c r="H26" s="15"/>
      <c r="I26" s="15"/>
    </row>
    <row r="27" spans="1:9" ht="15.5" x14ac:dyDescent="0.35">
      <c r="A27" s="20" t="s">
        <v>50</v>
      </c>
      <c r="B27" s="21">
        <v>74</v>
      </c>
      <c r="C27" s="26">
        <v>46</v>
      </c>
      <c r="D27" s="51">
        <v>85</v>
      </c>
      <c r="E27" s="26">
        <v>29</v>
      </c>
      <c r="F27" s="70">
        <v>13</v>
      </c>
      <c r="G27" s="79">
        <v>31</v>
      </c>
      <c r="H27" s="15"/>
      <c r="I27" s="15"/>
    </row>
    <row r="28" spans="1:9" ht="15.5" x14ac:dyDescent="0.35">
      <c r="A28" s="20" t="s">
        <v>51</v>
      </c>
      <c r="B28" s="21">
        <v>315</v>
      </c>
      <c r="C28" s="26">
        <v>346</v>
      </c>
      <c r="D28" s="51">
        <v>280</v>
      </c>
      <c r="E28" s="26">
        <v>228</v>
      </c>
      <c r="F28" s="70">
        <v>191</v>
      </c>
      <c r="G28" s="79">
        <v>260</v>
      </c>
      <c r="H28" s="15"/>
      <c r="I28" s="15"/>
    </row>
    <row r="29" spans="1:9" ht="15.5" x14ac:dyDescent="0.35">
      <c r="A29" s="22" t="s">
        <v>52</v>
      </c>
      <c r="B29" s="54">
        <v>178</v>
      </c>
      <c r="C29" s="29">
        <v>165</v>
      </c>
      <c r="D29" s="53">
        <v>130</v>
      </c>
      <c r="E29" s="29">
        <v>99</v>
      </c>
      <c r="F29" s="71">
        <v>135</v>
      </c>
      <c r="G29" s="81">
        <v>153</v>
      </c>
      <c r="H29" s="15"/>
      <c r="I29" s="15"/>
    </row>
    <row r="30" spans="1:9" ht="15.5" x14ac:dyDescent="0.35">
      <c r="A30" s="101" t="s">
        <v>53</v>
      </c>
      <c r="B30" s="101"/>
      <c r="C30" s="101"/>
      <c r="D30" s="101"/>
      <c r="E30" s="101"/>
      <c r="F30" s="101"/>
      <c r="G30" s="74"/>
      <c r="H30" s="15"/>
      <c r="I30" s="15"/>
    </row>
    <row r="31" spans="1:9" ht="15.5" x14ac:dyDescent="0.35">
      <c r="A31" s="23" t="s">
        <v>30</v>
      </c>
      <c r="B31" s="55">
        <v>1063</v>
      </c>
      <c r="C31" s="56">
        <v>1082</v>
      </c>
      <c r="D31" s="57">
        <f>SUM(D32:D34)</f>
        <v>1102</v>
      </c>
      <c r="E31" s="56">
        <f>SUM(E32:E34)</f>
        <v>864</v>
      </c>
      <c r="F31" s="76">
        <f>SUM(F32:F34)</f>
        <v>630</v>
      </c>
      <c r="G31" s="83">
        <f>SUM(G32:G34)</f>
        <v>735</v>
      </c>
      <c r="H31" s="15"/>
      <c r="I31" s="15"/>
    </row>
    <row r="32" spans="1:9" ht="15.5" x14ac:dyDescent="0.35">
      <c r="A32" s="20" t="s">
        <v>54</v>
      </c>
      <c r="B32" s="21">
        <v>109</v>
      </c>
      <c r="C32" s="26">
        <v>154</v>
      </c>
      <c r="D32" s="51">
        <f>SUM(D36,D40)</f>
        <v>234</v>
      </c>
      <c r="E32" s="26">
        <v>49</v>
      </c>
      <c r="F32" s="70">
        <f t="shared" ref="F32:G34" si="2">SUM(F36,F40)</f>
        <v>17</v>
      </c>
      <c r="G32" s="79">
        <f t="shared" si="2"/>
        <v>37</v>
      </c>
      <c r="H32" s="15"/>
      <c r="I32" s="15"/>
    </row>
    <row r="33" spans="1:10" ht="15.5" x14ac:dyDescent="0.35">
      <c r="A33" s="20" t="s">
        <v>55</v>
      </c>
      <c r="B33" s="21">
        <v>567</v>
      </c>
      <c r="C33" s="26">
        <v>531</v>
      </c>
      <c r="D33" s="51">
        <f>SUM(D37,D41)</f>
        <v>574</v>
      </c>
      <c r="E33" s="26">
        <v>466</v>
      </c>
      <c r="F33" s="70">
        <f t="shared" si="2"/>
        <v>370</v>
      </c>
      <c r="G33" s="79">
        <f t="shared" si="2"/>
        <v>410</v>
      </c>
      <c r="H33" s="15"/>
      <c r="I33" s="15"/>
    </row>
    <row r="34" spans="1:10" ht="15.5" x14ac:dyDescent="0.35">
      <c r="A34" s="20" t="s">
        <v>56</v>
      </c>
      <c r="B34" s="21">
        <v>387</v>
      </c>
      <c r="C34" s="26">
        <v>397</v>
      </c>
      <c r="D34" s="51">
        <f>SUM(D38,D42)</f>
        <v>294</v>
      </c>
      <c r="E34" s="26">
        <v>349</v>
      </c>
      <c r="F34" s="70">
        <f t="shared" si="2"/>
        <v>243</v>
      </c>
      <c r="G34" s="79">
        <f t="shared" si="2"/>
        <v>288</v>
      </c>
      <c r="H34" s="15"/>
      <c r="I34" s="15"/>
    </row>
    <row r="35" spans="1:10" ht="15.5" x14ac:dyDescent="0.35">
      <c r="A35" s="28" t="s">
        <v>25</v>
      </c>
      <c r="B35" s="50">
        <v>540</v>
      </c>
      <c r="C35" s="27">
        <v>569</v>
      </c>
      <c r="D35" s="52">
        <f>SUM(D36:D38)</f>
        <v>547</v>
      </c>
      <c r="E35" s="27">
        <f>SUM(E36:E38)</f>
        <v>406</v>
      </c>
      <c r="F35" s="69">
        <f>SUM(F36:F38)</f>
        <v>284</v>
      </c>
      <c r="G35" s="82">
        <f>SUM(G36:G38)</f>
        <v>336</v>
      </c>
      <c r="H35" s="15"/>
      <c r="I35" s="15"/>
    </row>
    <row r="36" spans="1:10" ht="15.5" x14ac:dyDescent="0.35">
      <c r="A36" s="20" t="s">
        <v>54</v>
      </c>
      <c r="B36" s="21">
        <v>54</v>
      </c>
      <c r="C36" s="26">
        <v>88</v>
      </c>
      <c r="D36" s="51">
        <v>110</v>
      </c>
      <c r="E36" s="26">
        <v>19</v>
      </c>
      <c r="F36" s="70">
        <v>5</v>
      </c>
      <c r="G36" s="79">
        <v>19</v>
      </c>
      <c r="H36" s="15"/>
      <c r="I36" s="15"/>
    </row>
    <row r="37" spans="1:10" ht="15.5" x14ac:dyDescent="0.35">
      <c r="A37" s="20" t="s">
        <v>55</v>
      </c>
      <c r="B37" s="21">
        <v>292</v>
      </c>
      <c r="C37" s="26">
        <v>260</v>
      </c>
      <c r="D37" s="51">
        <v>288</v>
      </c>
      <c r="E37" s="26">
        <v>218</v>
      </c>
      <c r="F37" s="70">
        <v>178</v>
      </c>
      <c r="G37" s="79">
        <v>188</v>
      </c>
      <c r="H37" s="15"/>
      <c r="I37" s="15"/>
    </row>
    <row r="38" spans="1:10" ht="15.5" x14ac:dyDescent="0.35">
      <c r="A38" s="20" t="s">
        <v>56</v>
      </c>
      <c r="B38" s="21">
        <v>194</v>
      </c>
      <c r="C38" s="26">
        <v>221</v>
      </c>
      <c r="D38" s="51">
        <v>149</v>
      </c>
      <c r="E38" s="26">
        <v>169</v>
      </c>
      <c r="F38" s="70">
        <v>101</v>
      </c>
      <c r="G38" s="79">
        <v>129</v>
      </c>
      <c r="H38" s="15"/>
      <c r="I38" s="15"/>
    </row>
    <row r="39" spans="1:10" ht="15.5" x14ac:dyDescent="0.35">
      <c r="A39" s="28" t="s">
        <v>26</v>
      </c>
      <c r="B39" s="50">
        <v>523</v>
      </c>
      <c r="C39" s="27">
        <v>540</v>
      </c>
      <c r="D39" s="52">
        <f>SUM(D40:D42)</f>
        <v>555</v>
      </c>
      <c r="E39" s="27">
        <f>SUM(E40:E42)</f>
        <v>458</v>
      </c>
      <c r="F39" s="69">
        <f>SUM(F40:F42)</f>
        <v>346</v>
      </c>
      <c r="G39" s="82">
        <f>SUM(G40:G42)</f>
        <v>399</v>
      </c>
      <c r="H39" s="15"/>
      <c r="I39" s="15"/>
    </row>
    <row r="40" spans="1:10" ht="15.5" x14ac:dyDescent="0.35">
      <c r="A40" s="20" t="s">
        <v>54</v>
      </c>
      <c r="B40" s="21">
        <v>55</v>
      </c>
      <c r="C40" s="26">
        <v>84</v>
      </c>
      <c r="D40" s="51">
        <v>124</v>
      </c>
      <c r="E40" s="26">
        <v>30</v>
      </c>
      <c r="F40" s="70">
        <v>12</v>
      </c>
      <c r="G40" s="79">
        <v>18</v>
      </c>
      <c r="H40" s="15"/>
      <c r="I40" s="15"/>
    </row>
    <row r="41" spans="1:10" ht="15.5" x14ac:dyDescent="0.35">
      <c r="A41" s="20" t="s">
        <v>55</v>
      </c>
      <c r="B41" s="21">
        <v>275</v>
      </c>
      <c r="C41" s="26">
        <v>273</v>
      </c>
      <c r="D41" s="51">
        <v>286</v>
      </c>
      <c r="E41" s="26">
        <v>248</v>
      </c>
      <c r="F41" s="70">
        <v>192</v>
      </c>
      <c r="G41" s="79">
        <v>222</v>
      </c>
      <c r="H41" s="15"/>
      <c r="I41" s="15"/>
    </row>
    <row r="42" spans="1:10" ht="15.5" x14ac:dyDescent="0.35">
      <c r="A42" s="20" t="s">
        <v>56</v>
      </c>
      <c r="B42" s="21">
        <v>193</v>
      </c>
      <c r="C42" s="26">
        <v>183</v>
      </c>
      <c r="D42" s="51">
        <v>145</v>
      </c>
      <c r="E42" s="29">
        <v>180</v>
      </c>
      <c r="F42" s="70">
        <v>142</v>
      </c>
      <c r="G42" s="81">
        <v>159</v>
      </c>
      <c r="H42" s="15"/>
      <c r="I42" s="15"/>
    </row>
    <row r="43" spans="1:10" ht="15.5" x14ac:dyDescent="0.35">
      <c r="A43" s="100" t="s">
        <v>57</v>
      </c>
      <c r="B43" s="100"/>
      <c r="C43" s="100"/>
      <c r="D43" s="100"/>
      <c r="E43" s="100"/>
      <c r="F43" s="102"/>
      <c r="G43" s="26"/>
      <c r="H43" s="15"/>
      <c r="I43" s="15"/>
      <c r="J43">
        <f>SUM(G44,G31,G18,G5)</f>
        <v>5153</v>
      </c>
    </row>
    <row r="44" spans="1:10" ht="15.5" x14ac:dyDescent="0.35">
      <c r="A44" s="24" t="s">
        <v>58</v>
      </c>
      <c r="B44" s="50">
        <v>543</v>
      </c>
      <c r="C44" s="27">
        <v>601</v>
      </c>
      <c r="D44" s="52">
        <f>SUM(D45:D47)</f>
        <v>633</v>
      </c>
      <c r="E44" s="27">
        <f>SUM(E45:E47)</f>
        <v>1064</v>
      </c>
      <c r="F44" s="69">
        <f>SUM(F45:F47)</f>
        <v>966</v>
      </c>
      <c r="G44" s="83">
        <f>SUM(G45:G47)</f>
        <v>833</v>
      </c>
      <c r="H44" s="15"/>
      <c r="I44" s="15"/>
    </row>
    <row r="45" spans="1:10" ht="15.5" x14ac:dyDescent="0.35">
      <c r="A45" s="20" t="s">
        <v>59</v>
      </c>
      <c r="B45" s="21">
        <v>53</v>
      </c>
      <c r="C45" s="26">
        <v>59</v>
      </c>
      <c r="D45" s="51">
        <f>SUM(D49,D53)</f>
        <v>82</v>
      </c>
      <c r="E45" s="26">
        <v>78</v>
      </c>
      <c r="F45" s="70">
        <f t="shared" ref="F45:G47" si="3">SUM(F49,F53)</f>
        <v>68</v>
      </c>
      <c r="G45" s="79">
        <f t="shared" si="3"/>
        <v>43</v>
      </c>
      <c r="H45" s="15"/>
      <c r="I45" s="15"/>
    </row>
    <row r="46" spans="1:10" ht="15.5" x14ac:dyDescent="0.35">
      <c r="A46" s="20" t="s">
        <v>60</v>
      </c>
      <c r="B46" s="21">
        <v>360</v>
      </c>
      <c r="C46" s="26">
        <v>369</v>
      </c>
      <c r="D46" s="51">
        <f>SUM(D50,D54)</f>
        <v>408</v>
      </c>
      <c r="E46" s="26">
        <v>514</v>
      </c>
      <c r="F46" s="70">
        <f t="shared" si="3"/>
        <v>516</v>
      </c>
      <c r="G46" s="79">
        <f t="shared" si="3"/>
        <v>463</v>
      </c>
      <c r="H46" s="15"/>
      <c r="I46" s="15"/>
    </row>
    <row r="47" spans="1:10" ht="15.5" x14ac:dyDescent="0.35">
      <c r="A47" s="20" t="s">
        <v>61</v>
      </c>
      <c r="B47" s="21">
        <v>130</v>
      </c>
      <c r="C47" s="26">
        <v>173</v>
      </c>
      <c r="D47" s="51">
        <f>SUM(D51,D55)</f>
        <v>143</v>
      </c>
      <c r="E47" s="26">
        <v>472</v>
      </c>
      <c r="F47" s="70">
        <f t="shared" si="3"/>
        <v>382</v>
      </c>
      <c r="G47" s="79">
        <f t="shared" si="3"/>
        <v>327</v>
      </c>
      <c r="H47" s="15"/>
      <c r="I47" s="15"/>
    </row>
    <row r="48" spans="1:10" ht="15.5" x14ac:dyDescent="0.35">
      <c r="A48" s="28" t="s">
        <v>25</v>
      </c>
      <c r="B48" s="50">
        <v>289</v>
      </c>
      <c r="C48" s="27">
        <v>320</v>
      </c>
      <c r="D48" s="52">
        <f>SUM(D49:D51)</f>
        <v>365</v>
      </c>
      <c r="E48" s="27">
        <f>SUM(E49:E51)</f>
        <v>557</v>
      </c>
      <c r="F48" s="69">
        <f>SUM(F49:F51)</f>
        <v>478</v>
      </c>
      <c r="G48" s="82">
        <f>SUM(G49:G51)</f>
        <v>394</v>
      </c>
      <c r="H48" s="15"/>
      <c r="I48" s="15"/>
    </row>
    <row r="49" spans="1:9" ht="15.5" x14ac:dyDescent="0.35">
      <c r="A49" s="20" t="s">
        <v>59</v>
      </c>
      <c r="B49" s="21">
        <v>25</v>
      </c>
      <c r="C49" s="26">
        <v>28</v>
      </c>
      <c r="D49" s="51">
        <v>44</v>
      </c>
      <c r="E49" s="26">
        <v>38</v>
      </c>
      <c r="F49" s="70">
        <v>32</v>
      </c>
      <c r="G49" s="79">
        <v>19</v>
      </c>
      <c r="H49" s="15"/>
      <c r="I49" s="15"/>
    </row>
    <row r="50" spans="1:9" ht="15.5" x14ac:dyDescent="0.35">
      <c r="A50" s="20" t="s">
        <v>60</v>
      </c>
      <c r="B50" s="21">
        <v>187</v>
      </c>
      <c r="C50" s="26">
        <v>199</v>
      </c>
      <c r="D50" s="51">
        <v>231</v>
      </c>
      <c r="E50" s="26">
        <v>264</v>
      </c>
      <c r="F50" s="70">
        <v>269</v>
      </c>
      <c r="G50" s="79">
        <v>220</v>
      </c>
      <c r="H50" s="15"/>
      <c r="I50" s="15"/>
    </row>
    <row r="51" spans="1:9" ht="15.5" x14ac:dyDescent="0.35">
      <c r="A51" s="20" t="s">
        <v>61</v>
      </c>
      <c r="B51" s="21">
        <v>77</v>
      </c>
      <c r="C51" s="26">
        <v>93</v>
      </c>
      <c r="D51" s="51">
        <v>90</v>
      </c>
      <c r="E51" s="26">
        <v>255</v>
      </c>
      <c r="F51" s="70">
        <v>177</v>
      </c>
      <c r="G51" s="79">
        <v>155</v>
      </c>
      <c r="H51" s="15"/>
      <c r="I51" s="15"/>
    </row>
    <row r="52" spans="1:9" ht="15.5" x14ac:dyDescent="0.35">
      <c r="A52" s="28" t="s">
        <v>26</v>
      </c>
      <c r="B52" s="50">
        <v>254</v>
      </c>
      <c r="C52" s="27">
        <v>295</v>
      </c>
      <c r="D52" s="52">
        <f>SUM(D53:D55)</f>
        <v>268</v>
      </c>
      <c r="E52" s="27">
        <f>SUM(E53:E55)</f>
        <v>507</v>
      </c>
      <c r="F52" s="69">
        <f>SUM(F53:F55)</f>
        <v>488</v>
      </c>
      <c r="G52" s="82">
        <f>SUM(G53:G55)</f>
        <v>439</v>
      </c>
      <c r="H52" s="15"/>
      <c r="I52" s="15"/>
    </row>
    <row r="53" spans="1:9" ht="15.5" x14ac:dyDescent="0.35">
      <c r="A53" s="20" t="s">
        <v>59</v>
      </c>
      <c r="B53" s="21">
        <v>28</v>
      </c>
      <c r="C53" s="26">
        <v>31</v>
      </c>
      <c r="D53" s="51">
        <v>38</v>
      </c>
      <c r="E53" s="26">
        <v>40</v>
      </c>
      <c r="F53" s="70">
        <v>36</v>
      </c>
      <c r="G53" s="79">
        <v>24</v>
      </c>
      <c r="H53" s="15"/>
      <c r="I53" s="15"/>
    </row>
    <row r="54" spans="1:9" ht="15.5" x14ac:dyDescent="0.35">
      <c r="A54" s="20" t="s">
        <v>60</v>
      </c>
      <c r="B54" s="21">
        <v>173</v>
      </c>
      <c r="C54" s="26">
        <v>170</v>
      </c>
      <c r="D54" s="51">
        <v>177</v>
      </c>
      <c r="E54" s="26">
        <v>250</v>
      </c>
      <c r="F54" s="70">
        <v>247</v>
      </c>
      <c r="G54" s="79">
        <v>243</v>
      </c>
      <c r="H54" s="15"/>
      <c r="I54" s="15"/>
    </row>
    <row r="55" spans="1:9" ht="15.5" x14ac:dyDescent="0.35">
      <c r="A55" s="22" t="s">
        <v>61</v>
      </c>
      <c r="B55" s="41">
        <v>53</v>
      </c>
      <c r="C55" s="29">
        <v>94</v>
      </c>
      <c r="D55" s="53">
        <v>53</v>
      </c>
      <c r="E55" s="29">
        <v>217</v>
      </c>
      <c r="F55" s="72">
        <v>205</v>
      </c>
      <c r="G55" s="81">
        <v>172</v>
      </c>
      <c r="H55" s="15"/>
      <c r="I55" s="15"/>
    </row>
    <row r="57" spans="1:9" ht="15.5" x14ac:dyDescent="0.35">
      <c r="A57" s="97" t="s">
        <v>63</v>
      </c>
      <c r="B57" s="97"/>
      <c r="C57" s="97"/>
    </row>
  </sheetData>
  <mergeCells count="7">
    <mergeCell ref="A57:C57"/>
    <mergeCell ref="B2:F2"/>
    <mergeCell ref="A1:H1"/>
    <mergeCell ref="A4:F4"/>
    <mergeCell ref="A17:F17"/>
    <mergeCell ref="A30:F30"/>
    <mergeCell ref="A43:F43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3.1</vt:lpstr>
      <vt:lpstr>Table 3.2</vt:lpstr>
      <vt:lpstr>Table 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2022-11-14T06:55:51Z</dcterms:modified>
</cp:coreProperties>
</file>