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4.1" sheetId="1" r:id="rId4"/>
    <sheet state="visible" name="14.2" sheetId="2" r:id="rId5"/>
    <sheet state="visible" name="14.3" sheetId="3" r:id="rId6"/>
    <sheet state="visible" name="14.4" sheetId="4" r:id="rId7"/>
    <sheet state="visible" name="14.5" sheetId="5" r:id="rId8"/>
    <sheet state="visible" name="14.6,14.7,14.8" sheetId="6" r:id="rId9"/>
    <sheet state="visible" name="14.9" sheetId="7" r:id="rId10"/>
    <sheet state="visible" name="14.10" sheetId="8" r:id="rId11"/>
    <sheet state="visible" name="14.11" sheetId="9" r:id="rId12"/>
    <sheet state="visible" name="GRAPHS" sheetId="10" r:id="rId13"/>
  </sheets>
  <definedNames/>
  <calcPr/>
</workbook>
</file>

<file path=xl/sharedStrings.xml><?xml version="1.0" encoding="utf-8"?>
<sst xmlns="http://schemas.openxmlformats.org/spreadsheetml/2006/main" count="248" uniqueCount="110">
  <si>
    <t>TABLE 14.1: GROSS DOMESTIC PRODUCT BY KIND OF ACTIVITY AT CURRENT PRICES</t>
  </si>
  <si>
    <t>(million Nu.)</t>
  </si>
  <si>
    <t>Sectors</t>
  </si>
  <si>
    <t>Agriculture Livestock &amp; forestry</t>
  </si>
  <si>
    <t xml:space="preserve">   Agriculture proper</t>
  </si>
  <si>
    <t xml:space="preserve">   Livestock</t>
  </si>
  <si>
    <t xml:space="preserve">   Forestry &amp; logging</t>
  </si>
  <si>
    <t>Mining and quarrying</t>
  </si>
  <si>
    <t>Manufacturing</t>
  </si>
  <si>
    <t>Electricity and water</t>
  </si>
  <si>
    <t>Construction</t>
  </si>
  <si>
    <t>Wholesale &amp; Retail Trade</t>
  </si>
  <si>
    <t>Hotels &amp; Restaurants</t>
  </si>
  <si>
    <t>Transport, storage &amp; Communication</t>
  </si>
  <si>
    <t>Financing, insurance &amp; real estate</t>
  </si>
  <si>
    <t xml:space="preserve">   Finance and Insurance</t>
  </si>
  <si>
    <t xml:space="preserve">   Real Estate &amp; dwellings</t>
  </si>
  <si>
    <t>Community, Social services</t>
  </si>
  <si>
    <t xml:space="preserve">   Public administration</t>
  </si>
  <si>
    <t xml:space="preserve">   Education and Health</t>
  </si>
  <si>
    <t>Private social, personal &amp; recreational Services</t>
  </si>
  <si>
    <t>Plus: taxes net of subsidies</t>
  </si>
  <si>
    <t>Gross domestic product</t>
  </si>
  <si>
    <t>Source: National Statistical Bureau</t>
  </si>
  <si>
    <t>TABLE 14.2: GROSS DOMESTIC PRODUCT BY KIND OF ACTIVITY IN 2000 PRICES</t>
  </si>
  <si>
    <t>Agriculture, livestock &amp; forestry</t>
  </si>
  <si>
    <t xml:space="preserve">   Crops</t>
  </si>
  <si>
    <t>Mining &amp; quarrying</t>
  </si>
  <si>
    <t>Electricity &amp; water</t>
  </si>
  <si>
    <t>Wholesale &amp; Retail trade</t>
  </si>
  <si>
    <t>Hotel &amp; restaurants</t>
  </si>
  <si>
    <t xml:space="preserve">   Finance</t>
  </si>
  <si>
    <t xml:space="preserve">   Real estate</t>
  </si>
  <si>
    <t>Community, social &amp; personal services</t>
  </si>
  <si>
    <t xml:space="preserve">   Education and health</t>
  </si>
  <si>
    <t>Private Social &amp; recreational services</t>
  </si>
  <si>
    <t>Plus: Indirect taxes less subsidies</t>
  </si>
  <si>
    <t>Gross Domestic Product</t>
  </si>
  <si>
    <t>TABLE 14.3: SHARE OF GROSS DOMESTIC PRODUCT IN CURRENT PRICES</t>
  </si>
  <si>
    <t>(percent)</t>
  </si>
  <si>
    <t xml:space="preserve">   Livestock         </t>
  </si>
  <si>
    <t>Hotels &amp; restaurants</t>
  </si>
  <si>
    <t>Financingn insurance &amp; real estate</t>
  </si>
  <si>
    <t xml:space="preserve">   Finance &amp; Insurance</t>
  </si>
  <si>
    <t xml:space="preserve">   Real estate &amp; dewllings</t>
  </si>
  <si>
    <t xml:space="preserve">   Education &amp; health</t>
  </si>
  <si>
    <t>Private social, personal &amp; recreational services</t>
  </si>
  <si>
    <t xml:space="preserve">TABLE 14.4: GROSS DOMESTIC PRODUCT GROWTH RATES OVER THE PRECEEDING </t>
  </si>
  <si>
    <t>YEARS IN CURRENT PRICES</t>
  </si>
  <si>
    <t xml:space="preserve">   Livestock production</t>
  </si>
  <si>
    <t xml:space="preserve">   Real estate &amp; dwellings</t>
  </si>
  <si>
    <t>Plus: indirect taxes, net subsidies</t>
  </si>
  <si>
    <t>Note:</t>
  </si>
  <si>
    <t>Figure in the brackets ( ) are negative</t>
  </si>
  <si>
    <t xml:space="preserve">TABLE 14.5: GROSS DOMESTIC PRODUCT GROWTH RATES OVER THE PRECEEDING </t>
  </si>
  <si>
    <t>YEARS IN 2000 PRICES</t>
  </si>
  <si>
    <t xml:space="preserve">   Livestock </t>
  </si>
  <si>
    <t>Community, Social &amp; personal services</t>
  </si>
  <si>
    <t>Private social &amp; recreational services</t>
  </si>
  <si>
    <t xml:space="preserve">Plus: indirect taxes less subsidies </t>
  </si>
  <si>
    <t xml:space="preserve">TABLE 14.6: GROSS DOMESTIC PRODUCT BY MAJOR SECTORS IN CURRENT PRICES </t>
  </si>
  <si>
    <t>(Million Nu.)</t>
  </si>
  <si>
    <t>Sector</t>
  </si>
  <si>
    <t>Primary</t>
  </si>
  <si>
    <t>Secondary</t>
  </si>
  <si>
    <t>Tertiary</t>
  </si>
  <si>
    <t xml:space="preserve">TABLE 14.7: GROSS DOMESTIC PRODUCT BY MAJOR SECTORS IN 2000 PRICES </t>
  </si>
  <si>
    <t>TABLE 14.8: SECTORAL SHARE TO GROSS DOMESTIC PRODUCT IN CURRENT PRICES</t>
  </si>
  <si>
    <t>(Percent)</t>
  </si>
  <si>
    <t>TABLE 14.9</t>
  </si>
  <si>
    <t>GROSS DOMESTIC CAPITAL FORMATION IN CURRENT AND CONSTANT 2000  PRICES</t>
  </si>
  <si>
    <t>In current prices</t>
  </si>
  <si>
    <t>Machinary and Equipment</t>
  </si>
  <si>
    <t xml:space="preserve">   Govt.</t>
  </si>
  <si>
    <t xml:space="preserve">   Private</t>
  </si>
  <si>
    <t>Gross fixed capital formation</t>
  </si>
  <si>
    <t>Change in stock</t>
  </si>
  <si>
    <t>Gross Domestic capital formation</t>
  </si>
  <si>
    <t>In constant 2000 prices</t>
  </si>
  <si>
    <t xml:space="preserve">Note: </t>
  </si>
  <si>
    <t>TABLE 14.10</t>
  </si>
  <si>
    <t xml:space="preserve">EXPENDITURES ON GROSS DOMESTIC PRODUCT IN CURRENT PRICES </t>
  </si>
  <si>
    <t>Expenditures</t>
  </si>
  <si>
    <t>Final consumption expenditure</t>
  </si>
  <si>
    <t>Household and NPISH</t>
  </si>
  <si>
    <t>General Government</t>
  </si>
  <si>
    <t>Gross domestic capital formation</t>
  </si>
  <si>
    <t>Machinery and equipment</t>
  </si>
  <si>
    <t>Change in inventory</t>
  </si>
  <si>
    <t>Net export of goods &amp; services</t>
  </si>
  <si>
    <t>Export of goods &amp; services</t>
  </si>
  <si>
    <t>Imports of goods &amp; services</t>
  </si>
  <si>
    <t>Total Expenditure on GDP</t>
  </si>
  <si>
    <t>Notes:</t>
  </si>
  <si>
    <t>TABLE 14.11</t>
  </si>
  <si>
    <t>EXPENDITURES ON GROSS DOMESTIC PRODUCT AT CONSTANT 2000 PRICES</t>
  </si>
  <si>
    <t>Expenditure</t>
  </si>
  <si>
    <t xml:space="preserve">   Household and NPISH</t>
  </si>
  <si>
    <t xml:space="preserve">   General Government</t>
  </si>
  <si>
    <t xml:space="preserve">   Construction</t>
  </si>
  <si>
    <t xml:space="preserve">   Machinery and equipment</t>
  </si>
  <si>
    <t xml:space="preserve">   Change in inventory</t>
  </si>
  <si>
    <t>Net export of goods and services</t>
  </si>
  <si>
    <t xml:space="preserve">   Export of goods nad services</t>
  </si>
  <si>
    <t xml:space="preserve">   Imports of goods and services</t>
  </si>
  <si>
    <t>Total expenditure on GDP</t>
  </si>
  <si>
    <t>Figures in the brackets ( ) are negative</t>
  </si>
  <si>
    <t>Electricity, gas and water</t>
  </si>
  <si>
    <t>Private social &amp; recretional services</t>
  </si>
  <si>
    <t>Plus: indirect taxes less subsidies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</si>
</sst>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_-* #,##0.0_-;\-* #,##0.0_-;_-* &quot;-&quot;??_-;_-@"/>
    <numFmt numFmtId="165" formatCode="0.0"/>
    <numFmt numFmtId="166" formatCode="_(* #,##0.0_);_(* \(#,##0.0\);_(* &quot;-&quot;??_);_(@_)"/>
    <numFmt numFmtId="167" formatCode="0.0_);\(0.0\)"/>
    <numFmt numFmtId="168" formatCode="0.0_)"/>
    <numFmt numFmtId="169" formatCode="0.00_);\(0.00\)"/>
    <numFmt numFmtId="170" formatCode="#,##0.0_);\(#,##0.0\)"/>
  </numFmts>
  <fonts count="13">
    <font>
      <sz val="10.0"/>
      <color rgb="FF000000"/>
      <name val="Calibri"/>
      <scheme val="minor"/>
    </font>
    <font>
      <sz val="11.0"/>
      <color theme="1"/>
      <name val="Merriweather"/>
    </font>
    <font>
      <b/>
      <sz val="11.0"/>
      <color theme="1"/>
      <name val="Merriweather"/>
    </font>
    <font>
      <sz val="10.0"/>
      <color theme="1"/>
      <name val="Merriweather"/>
    </font>
    <font>
      <sz val="10.0"/>
      <color theme="1"/>
      <name val="Arial"/>
    </font>
    <font>
      <sz val="9.0"/>
      <color theme="1"/>
      <name val="Times New Roman"/>
    </font>
    <font>
      <i/>
      <sz val="9.0"/>
      <color theme="1"/>
      <name val="Merriweather"/>
    </font>
    <font>
      <b/>
      <i/>
      <sz val="9.0"/>
      <color theme="1"/>
      <name val="Merriweather"/>
    </font>
    <font>
      <i/>
      <sz val="8.0"/>
      <color theme="1"/>
      <name val="Times New Roman"/>
    </font>
    <font>
      <b/>
      <sz val="10.0"/>
      <color theme="1"/>
      <name val="Merriweather"/>
    </font>
    <font>
      <b/>
      <sz val="9.0"/>
      <color theme="1"/>
      <name val="Merriweather"/>
    </font>
    <font>
      <sz val="9.0"/>
      <color theme="1"/>
      <name val="Bookman Old Style"/>
    </font>
    <font>
      <sz val="9.0"/>
      <color theme="1"/>
      <name val="Book Antiqua"/>
    </font>
  </fonts>
  <fills count="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FFF00"/>
        <bgColor rgb="FFFFFF00"/>
      </patternFill>
    </fill>
  </fills>
  <borders count="7">
    <border/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1" fillId="2" fontId="2" numFmtId="0" xfId="0" applyAlignment="1" applyBorder="1" applyFill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3" numFmtId="164" xfId="0" applyAlignment="1" applyBorder="1" applyFont="1" applyNumberFormat="1">
      <alignment shrinkToFit="0" vertical="bottom" wrapText="0"/>
    </xf>
    <xf borderId="0" fillId="0" fontId="4" numFmtId="0" xfId="0" applyAlignment="1" applyFont="1">
      <alignment shrinkToFit="0" vertical="bottom" wrapText="0"/>
    </xf>
    <xf borderId="3" fillId="0" fontId="3" numFmtId="0" xfId="0" applyAlignment="1" applyBorder="1" applyFont="1">
      <alignment horizontal="left"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4" fillId="0" fontId="3" numFmtId="0" xfId="0" applyAlignment="1" applyBorder="1" applyFont="1">
      <alignment shrinkToFit="0" vertical="bottom" wrapText="0"/>
    </xf>
    <xf borderId="4" fillId="0" fontId="3" numFmtId="164" xfId="0" applyAlignment="1" applyBorder="1" applyFont="1" applyNumberFormat="1">
      <alignment shrinkToFit="0" vertical="bottom" wrapText="0"/>
    </xf>
    <xf borderId="4" fillId="0" fontId="3" numFmtId="166" xfId="0" applyAlignment="1" applyBorder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0" fillId="0" fontId="6" numFmtId="0" xfId="0" applyAlignment="1" applyFont="1">
      <alignment shrinkToFit="0" vertical="bottom" wrapText="0"/>
    </xf>
    <xf borderId="3" fillId="3" fontId="3" numFmtId="0" xfId="0" applyAlignment="1" applyBorder="1" applyFill="1" applyFont="1">
      <alignment shrinkToFit="0" vertical="bottom" wrapText="0"/>
    </xf>
    <xf borderId="0" fillId="0" fontId="1" numFmtId="0" xfId="0" applyAlignment="1" applyFont="1">
      <alignment horizontal="right"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3" fillId="3" fontId="3" numFmtId="0" xfId="0" applyAlignment="1" applyBorder="1" applyFont="1">
      <alignment shrinkToFit="0" vertical="bottom" wrapText="1"/>
    </xf>
    <xf borderId="3" fillId="0" fontId="3" numFmtId="167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1"/>
    </xf>
    <xf borderId="0" fillId="0" fontId="7" numFmtId="0" xfId="0" applyAlignment="1" applyFont="1">
      <alignment shrinkToFit="0" vertical="bottom" wrapText="0"/>
    </xf>
    <xf borderId="0" fillId="0" fontId="3" numFmtId="165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2" fillId="0" fontId="3" numFmtId="168" xfId="0" applyAlignment="1" applyBorder="1" applyFont="1" applyNumberFormat="1">
      <alignment shrinkToFit="0" vertical="bottom" wrapText="0"/>
    </xf>
    <xf borderId="3" fillId="0" fontId="3" numFmtId="168" xfId="0" applyAlignment="1" applyBorder="1" applyFont="1" applyNumberFormat="1">
      <alignment shrinkToFit="0" vertical="bottom" wrapText="0"/>
    </xf>
    <xf borderId="0" fillId="0" fontId="8" numFmtId="0" xfId="0" applyAlignment="1" applyFont="1">
      <alignment shrinkToFit="0" vertical="bottom" wrapText="0"/>
    </xf>
    <xf borderId="2" fillId="0" fontId="9" numFmtId="0" xfId="0" applyAlignment="1" applyBorder="1" applyFont="1">
      <alignment shrinkToFit="0" vertical="bottom" wrapText="0"/>
    </xf>
    <xf borderId="3" fillId="0" fontId="3" numFmtId="167" xfId="0" applyAlignment="1" applyBorder="1" applyFont="1" applyNumberFormat="1">
      <alignment horizontal="right" shrinkToFit="0" vertical="bottom" wrapText="0"/>
    </xf>
    <xf borderId="3" fillId="0" fontId="9" numFmtId="0" xfId="0" applyAlignment="1" applyBorder="1" applyFont="1">
      <alignment shrinkToFit="0" vertical="bottom" wrapText="0"/>
    </xf>
    <xf borderId="3" fillId="0" fontId="3" numFmtId="169" xfId="0" applyAlignment="1" applyBorder="1" applyFont="1" applyNumberFormat="1">
      <alignment horizontal="right" shrinkToFit="0" vertical="bottom" wrapText="0"/>
    </xf>
    <xf borderId="4" fillId="0" fontId="3" numFmtId="0" xfId="0" applyAlignment="1" applyBorder="1" applyFont="1">
      <alignment horizontal="left" shrinkToFit="0" vertical="bottom" wrapText="0"/>
    </xf>
    <xf borderId="0" fillId="0" fontId="10" numFmtId="0" xfId="0" applyAlignment="1" applyFon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9" numFmtId="164" xfId="0" applyAlignment="1" applyBorder="1" applyFont="1" applyNumberFormat="1">
      <alignment shrinkToFit="0" vertical="bottom" wrapText="0"/>
    </xf>
    <xf borderId="2" fillId="0" fontId="9" numFmtId="165" xfId="0" applyAlignment="1" applyBorder="1" applyFont="1" applyNumberFormat="1">
      <alignment shrinkToFit="0" vertical="bottom" wrapText="0"/>
    </xf>
    <xf borderId="3" fillId="0" fontId="9" numFmtId="170" xfId="0" applyAlignment="1" applyBorder="1" applyFont="1" applyNumberFormat="1">
      <alignment shrinkToFit="0" vertical="bottom" wrapText="0"/>
    </xf>
    <xf borderId="4" fillId="0" fontId="9" numFmtId="0" xfId="0" applyAlignment="1" applyBorder="1" applyFont="1">
      <alignment shrinkToFit="0" vertical="bottom" wrapText="0"/>
    </xf>
    <xf borderId="4" fillId="0" fontId="9" numFmtId="164" xfId="0" applyAlignment="1" applyBorder="1" applyFont="1" applyNumberFormat="1">
      <alignment shrinkToFit="0" vertical="bottom" wrapText="0"/>
    </xf>
    <xf borderId="5" fillId="0" fontId="10" numFmtId="0" xfId="0" applyAlignment="1" applyBorder="1" applyFont="1">
      <alignment shrinkToFit="0" vertical="bottom" wrapText="0"/>
    </xf>
    <xf borderId="3" fillId="0" fontId="9" numFmtId="39" xfId="0" applyAlignment="1" applyBorder="1" applyFont="1" applyNumberFormat="1">
      <alignment shrinkToFit="0" vertical="bottom" wrapText="0"/>
    </xf>
    <xf borderId="3" fillId="0" fontId="3" numFmtId="39" xfId="0" applyAlignment="1" applyBorder="1" applyFont="1" applyNumberFormat="1">
      <alignment shrinkToFit="0" vertical="bottom" wrapText="0"/>
    </xf>
    <xf borderId="0" fillId="0" fontId="4" numFmtId="0" xfId="0" applyFont="1"/>
    <xf borderId="0" fillId="0" fontId="5" numFmtId="165" xfId="0" applyAlignment="1" applyFont="1" applyNumberFormat="1">
      <alignment shrinkToFit="0" vertical="bottom" wrapText="0"/>
    </xf>
    <xf borderId="6" fillId="0" fontId="11" numFmtId="0" xfId="0" applyAlignment="1" applyBorder="1" applyFont="1">
      <alignment shrinkToFit="0" vertical="bottom" wrapText="0"/>
    </xf>
    <xf borderId="6" fillId="0" fontId="5" numFmtId="0" xfId="0" applyAlignment="1" applyBorder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0" fillId="0" fontId="12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800">
                <a:solidFill>
                  <a:srgbClr val="000000"/>
                </a:solidFill>
                <a:latin typeface="+mn-lt"/>
              </a:defRPr>
            </a:pPr>
            <a:r>
              <a:rPr b="1" i="0" sz="800">
                <a:solidFill>
                  <a:srgbClr val="000000"/>
                </a:solidFill>
                <a:latin typeface="+mn-lt"/>
              </a:rPr>
              <a:t>Figure 14.3: Percent of share to GDP in current prices</a:t>
            </a:r>
          </a:p>
        </c:rich>
      </c:tx>
      <c:overlay val="0"/>
    </c:title>
    <c:view3D>
      <c:rotX val="50"/>
      <c:perspective val="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9999FF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9BBB59"/>
              </a:solidFill>
            </c:spPr>
          </c:dPt>
          <c:dPt>
            <c:idx val="3"/>
            <c:spPr>
              <a:solidFill>
                <a:srgbClr val="8064A2"/>
              </a:solidFill>
            </c:spPr>
          </c:dPt>
          <c:dPt>
            <c:idx val="4"/>
            <c:spPr>
              <a:solidFill>
                <a:srgbClr val="4BACC6"/>
              </a:solidFill>
            </c:spPr>
          </c:dPt>
          <c:dPt>
            <c:idx val="5"/>
            <c:spPr>
              <a:solidFill>
                <a:srgbClr val="F79646"/>
              </a:solidFill>
            </c:spPr>
          </c:dPt>
          <c:dPt>
            <c:idx val="6"/>
            <c:spPr>
              <a:solidFill>
                <a:srgbClr val="84A7D1"/>
              </a:solidFill>
            </c:spPr>
          </c:dPt>
          <c:dPt>
            <c:idx val="7"/>
            <c:spPr>
              <a:solidFill>
                <a:srgbClr val="D38582"/>
              </a:solidFill>
            </c:spPr>
          </c:dPt>
          <c:dPt>
            <c:idx val="8"/>
            <c:spPr>
              <a:solidFill>
                <a:srgbClr val="B9CF8B"/>
              </a:solidFill>
            </c:spPr>
          </c:dPt>
          <c:dPt>
            <c:idx val="9"/>
            <c:spPr>
              <a:solidFill>
                <a:srgbClr val="A693BE"/>
              </a:solidFill>
            </c:spPr>
          </c:dPt>
          <c:dPt>
            <c:idx val="10"/>
            <c:spPr>
              <a:solidFill>
                <a:srgbClr val="81C5D7"/>
              </a:solidFill>
            </c:spPr>
          </c:dPt>
          <c:dPt>
            <c:idx val="11"/>
            <c:spPr>
              <a:solidFill>
                <a:srgbClr val="F9B67E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GRAPHS!$H$4:$H$15</c:f>
            </c:strRef>
          </c:cat>
          <c:val>
            <c:numRef>
              <c:f>GRAPHS!$I$4:$I$15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</c:pie3D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drawings/_rels/drawing10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0</xdr:colOff>
      <xdr:row>16</xdr:row>
      <xdr:rowOff>171450</xdr:rowOff>
    </xdr:from>
    <xdr:ext cx="4143375" cy="27146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0.57"/>
    <col customWidth="1" min="2" max="6" width="9.43"/>
    <col customWidth="1" min="7" max="26" width="8.0"/>
  </cols>
  <sheetData>
    <row r="1" ht="15.0" customHeight="1">
      <c r="A1" s="1" t="s">
        <v>0</v>
      </c>
      <c r="B1" s="1"/>
      <c r="C1" s="1"/>
      <c r="D1" s="1"/>
      <c r="E1" s="1"/>
      <c r="F1" s="1"/>
    </row>
    <row r="2" ht="15.0" customHeight="1">
      <c r="A2" s="1"/>
      <c r="B2" s="1"/>
      <c r="C2" s="1"/>
      <c r="D2" s="1"/>
      <c r="E2" s="2" t="s">
        <v>1</v>
      </c>
    </row>
    <row r="3" ht="15.0" customHeight="1">
      <c r="A3" s="3" t="s">
        <v>2</v>
      </c>
      <c r="B3" s="3">
        <v>2003.0</v>
      </c>
      <c r="C3" s="3">
        <v>2004.0</v>
      </c>
      <c r="D3" s="3">
        <v>2005.0</v>
      </c>
      <c r="E3" s="3">
        <v>2006.0</v>
      </c>
      <c r="F3" s="3">
        <v>2007.0</v>
      </c>
    </row>
    <row r="4" ht="15.0" customHeight="1">
      <c r="A4" s="4" t="s">
        <v>3</v>
      </c>
      <c r="B4" s="5">
        <f>SUM(B5:B7)</f>
        <v>7292.3</v>
      </c>
      <c r="C4" s="5">
        <f>C5+C6+C7</f>
        <v>7864</v>
      </c>
      <c r="D4" s="5">
        <f>SUM(D5:D7)</f>
        <v>8255.5</v>
      </c>
      <c r="E4" s="5">
        <v>8905.7</v>
      </c>
      <c r="F4" s="4">
        <v>9577.8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5.0" customHeight="1">
      <c r="A5" s="7" t="s">
        <v>4</v>
      </c>
      <c r="B5" s="8">
        <v>3191.7</v>
      </c>
      <c r="C5" s="8">
        <v>3480.7</v>
      </c>
      <c r="D5" s="8">
        <v>3684.9</v>
      </c>
      <c r="E5" s="8">
        <v>3974.7</v>
      </c>
      <c r="F5" s="9">
        <v>4384.4</v>
      </c>
      <c r="G5" s="6"/>
      <c r="H5" s="10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5.0" customHeight="1">
      <c r="A6" s="7" t="s">
        <v>5</v>
      </c>
      <c r="B6" s="8">
        <v>2163.0</v>
      </c>
      <c r="C6" s="8">
        <v>2331.2</v>
      </c>
      <c r="D6" s="8">
        <v>2556.7</v>
      </c>
      <c r="E6" s="8">
        <v>2730.4</v>
      </c>
      <c r="F6" s="9">
        <v>3010.5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5.0" customHeight="1">
      <c r="A7" s="7" t="s">
        <v>6</v>
      </c>
      <c r="B7" s="8">
        <v>1937.6</v>
      </c>
      <c r="C7" s="8">
        <v>2052.1</v>
      </c>
      <c r="D7" s="8">
        <v>2013.9</v>
      </c>
      <c r="E7" s="8">
        <v>2200.6</v>
      </c>
      <c r="F7" s="9">
        <v>2182.9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5.0" customHeight="1">
      <c r="A8" s="9" t="s">
        <v>7</v>
      </c>
      <c r="B8" s="8">
        <v>580.5</v>
      </c>
      <c r="C8" s="8">
        <v>439.5</v>
      </c>
      <c r="D8" s="8">
        <v>549.8</v>
      </c>
      <c r="E8" s="8">
        <v>877.8</v>
      </c>
      <c r="F8" s="9">
        <v>889.8</v>
      </c>
      <c r="G8" s="11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5.0" customHeight="1">
      <c r="A9" s="9" t="s">
        <v>8</v>
      </c>
      <c r="B9" s="8">
        <v>2127.3</v>
      </c>
      <c r="C9" s="8">
        <v>2360.7</v>
      </c>
      <c r="D9" s="8">
        <v>2563.6</v>
      </c>
      <c r="E9" s="8">
        <v>2812.9</v>
      </c>
      <c r="F9" s="12">
        <v>3283.0</v>
      </c>
      <c r="G9" s="11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5.0" customHeight="1">
      <c r="A10" s="9" t="s">
        <v>9</v>
      </c>
      <c r="B10" s="8">
        <v>3352.0</v>
      </c>
      <c r="C10" s="8">
        <v>3085.3</v>
      </c>
      <c r="D10" s="8">
        <v>3634.5</v>
      </c>
      <c r="E10" s="8">
        <v>5063.9</v>
      </c>
      <c r="F10" s="9">
        <v>12079.1</v>
      </c>
      <c r="G10" s="11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5.0" customHeight="1">
      <c r="A11" s="9" t="s">
        <v>10</v>
      </c>
      <c r="B11" s="8">
        <v>5021.5</v>
      </c>
      <c r="C11" s="8">
        <v>5741.1</v>
      </c>
      <c r="D11" s="8">
        <v>6219.2</v>
      </c>
      <c r="E11" s="8">
        <v>6019.7</v>
      </c>
      <c r="F11" s="9">
        <v>6936.8</v>
      </c>
      <c r="G11" s="11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5.0" customHeight="1">
      <c r="A12" s="9" t="s">
        <v>11</v>
      </c>
      <c r="B12" s="8">
        <v>1446.6</v>
      </c>
      <c r="C12" s="8">
        <v>1725.7</v>
      </c>
      <c r="D12" s="8">
        <v>2088.9</v>
      </c>
      <c r="E12" s="8">
        <v>2374.2</v>
      </c>
      <c r="F12" s="9">
        <v>2648.1</v>
      </c>
      <c r="G12" s="11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5.0" customHeight="1">
      <c r="A13" s="9" t="s">
        <v>12</v>
      </c>
      <c r="B13" s="8">
        <v>135.3</v>
      </c>
      <c r="C13" s="8">
        <v>168.7</v>
      </c>
      <c r="D13" s="8">
        <v>211.7</v>
      </c>
      <c r="E13" s="8">
        <v>301.0</v>
      </c>
      <c r="F13" s="9">
        <v>366.8</v>
      </c>
      <c r="G13" s="11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5.0" customHeight="1">
      <c r="A14" s="9" t="s">
        <v>13</v>
      </c>
      <c r="B14" s="8">
        <v>2626.0</v>
      </c>
      <c r="C14" s="8">
        <v>3295.1</v>
      </c>
      <c r="D14" s="8">
        <v>3890.5</v>
      </c>
      <c r="E14" s="8">
        <v>4095.1</v>
      </c>
      <c r="F14" s="12">
        <v>4649.0</v>
      </c>
      <c r="G14" s="11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5.0" customHeight="1">
      <c r="A15" s="9" t="s">
        <v>14</v>
      </c>
      <c r="B15" s="8">
        <f t="shared" ref="B15:D15" si="1">SUM(B16:B17)</f>
        <v>1948.5</v>
      </c>
      <c r="C15" s="8">
        <f t="shared" si="1"/>
        <v>2280</v>
      </c>
      <c r="D15" s="8">
        <f t="shared" si="1"/>
        <v>2873.1</v>
      </c>
      <c r="E15" s="8">
        <v>3372.4</v>
      </c>
      <c r="F15" s="9">
        <v>3884.5</v>
      </c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5.0" customHeight="1">
      <c r="A16" s="7" t="s">
        <v>15</v>
      </c>
      <c r="B16" s="8">
        <v>1026.6</v>
      </c>
      <c r="C16" s="8">
        <v>1278.7</v>
      </c>
      <c r="D16" s="8">
        <v>1764.6</v>
      </c>
      <c r="E16" s="8">
        <v>2194.2</v>
      </c>
      <c r="F16" s="9">
        <v>2540.4</v>
      </c>
      <c r="G16" s="1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5.0" customHeight="1">
      <c r="A17" s="7" t="s">
        <v>16</v>
      </c>
      <c r="B17" s="8">
        <v>921.9</v>
      </c>
      <c r="C17" s="8">
        <v>1001.3</v>
      </c>
      <c r="D17" s="8">
        <v>1108.5</v>
      </c>
      <c r="E17" s="8">
        <v>1178.2</v>
      </c>
      <c r="F17" s="12">
        <v>1344.0</v>
      </c>
      <c r="G17" s="11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5.0" customHeight="1">
      <c r="A18" s="9" t="s">
        <v>17</v>
      </c>
      <c r="B18" s="8">
        <f t="shared" ref="B18:D18" si="2">SUM(B19:B20)</f>
        <v>3663.6</v>
      </c>
      <c r="C18" s="8">
        <f t="shared" si="2"/>
        <v>3822.8</v>
      </c>
      <c r="D18" s="8">
        <f t="shared" si="2"/>
        <v>4471.7</v>
      </c>
      <c r="E18" s="8">
        <v>4895.0</v>
      </c>
      <c r="F18" s="9">
        <v>5311.8</v>
      </c>
      <c r="G18" s="1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5.0" customHeight="1">
      <c r="A19" s="7" t="s">
        <v>18</v>
      </c>
      <c r="B19" s="8">
        <v>2778.0</v>
      </c>
      <c r="C19" s="8">
        <v>2866.8</v>
      </c>
      <c r="D19" s="8">
        <v>3462.7</v>
      </c>
      <c r="E19" s="8">
        <v>3658.1</v>
      </c>
      <c r="F19" s="9">
        <v>3875.4</v>
      </c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5.0" customHeight="1">
      <c r="A20" s="7" t="s">
        <v>19</v>
      </c>
      <c r="B20" s="8">
        <v>885.6</v>
      </c>
      <c r="C20" s="8">
        <v>956.0</v>
      </c>
      <c r="D20" s="8">
        <v>1009.0</v>
      </c>
      <c r="E20" s="8">
        <v>1236.9</v>
      </c>
      <c r="F20" s="9">
        <v>1436.4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0" customHeight="1">
      <c r="A21" s="9" t="s">
        <v>20</v>
      </c>
      <c r="B21" s="8">
        <v>123.8</v>
      </c>
      <c r="C21" s="8">
        <v>144.1</v>
      </c>
      <c r="D21" s="8">
        <v>172.2</v>
      </c>
      <c r="E21" s="8">
        <v>212.6</v>
      </c>
      <c r="F21" s="9">
        <v>241.9</v>
      </c>
      <c r="G21" s="10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0" customHeight="1">
      <c r="A22" s="9" t="s">
        <v>21</v>
      </c>
      <c r="B22" s="8">
        <v>1067.9</v>
      </c>
      <c r="C22" s="8">
        <v>1392.6</v>
      </c>
      <c r="D22" s="8">
        <v>1531.9</v>
      </c>
      <c r="E22" s="8">
        <v>1564.6</v>
      </c>
      <c r="F22" s="12">
        <v>1653.0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0" customHeight="1">
      <c r="A23" s="9"/>
      <c r="B23" s="8"/>
      <c r="C23" s="8"/>
      <c r="D23" s="8"/>
      <c r="E23" s="9"/>
      <c r="F23" s="9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0" customHeight="1">
      <c r="A24" s="13" t="s">
        <v>22</v>
      </c>
      <c r="B24" s="14">
        <f t="shared" ref="B24:F24" si="3">B4+B8+B9+B10+B11+B12+B13+B14+B15+B18+B21+B22</f>
        <v>29385.3</v>
      </c>
      <c r="C24" s="14">
        <f t="shared" si="3"/>
        <v>32319.6</v>
      </c>
      <c r="D24" s="14">
        <f t="shared" si="3"/>
        <v>36462.6</v>
      </c>
      <c r="E24" s="15">
        <f t="shared" si="3"/>
        <v>40494.9</v>
      </c>
      <c r="F24" s="16">
        <f t="shared" si="3"/>
        <v>51521.6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3.5" customHeight="1">
      <c r="A25" s="17" t="s">
        <v>23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2:F2"/>
  </mergeCell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86"/>
    <col customWidth="1" min="2" max="6" width="6.86"/>
    <col customWidth="1" min="7" max="7" width="8.0"/>
    <col customWidth="1" min="8" max="8" width="35.29"/>
    <col customWidth="1" min="9" max="26" width="8.0"/>
  </cols>
  <sheetData>
    <row r="1" ht="15.0" customHeight="1">
      <c r="A1" s="1" t="s">
        <v>38</v>
      </c>
      <c r="B1" s="1"/>
      <c r="C1" s="1"/>
      <c r="D1" s="1"/>
      <c r="E1" s="1"/>
      <c r="F1" s="1"/>
    </row>
    <row r="2" ht="15.0" customHeight="1">
      <c r="A2" s="1"/>
      <c r="B2" s="1"/>
      <c r="C2" s="1"/>
      <c r="D2" s="19"/>
      <c r="E2" s="2" t="s">
        <v>39</v>
      </c>
    </row>
    <row r="3" ht="15.0" customHeight="1">
      <c r="A3" s="3" t="s">
        <v>2</v>
      </c>
      <c r="B3" s="3">
        <v>2003.0</v>
      </c>
      <c r="C3" s="3">
        <v>2004.0</v>
      </c>
      <c r="D3" s="3">
        <v>2005.0</v>
      </c>
      <c r="E3" s="3">
        <v>2006.0</v>
      </c>
      <c r="F3" s="3">
        <v>2007.0</v>
      </c>
      <c r="H3" s="48"/>
      <c r="I3" s="49">
        <v>2008.0</v>
      </c>
    </row>
    <row r="4" ht="15.0" customHeight="1">
      <c r="A4" s="4" t="s">
        <v>25</v>
      </c>
      <c r="B4" s="20">
        <f t="shared" ref="B4:D4" si="1">SUM(B5:B7)</f>
        <v>24.81582839</v>
      </c>
      <c r="C4" s="20">
        <f t="shared" si="1"/>
        <v>24.33194234</v>
      </c>
      <c r="D4" s="20">
        <f t="shared" si="1"/>
        <v>22.56761659</v>
      </c>
      <c r="E4" s="4">
        <v>22.0</v>
      </c>
      <c r="F4" s="4">
        <v>18.6</v>
      </c>
      <c r="G4" s="6"/>
      <c r="H4" s="50" t="s">
        <v>25</v>
      </c>
      <c r="I4" s="20">
        <f>F4</f>
        <v>18.6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5.0" customHeight="1">
      <c r="A5" s="7" t="s">
        <v>4</v>
      </c>
      <c r="B5" s="12">
        <v>10.861404521034641</v>
      </c>
      <c r="C5" s="12">
        <v>10.769577411453382</v>
      </c>
      <c r="D5" s="12">
        <v>10.073239011517117</v>
      </c>
      <c r="E5" s="12">
        <v>9.8</v>
      </c>
      <c r="F5" s="9">
        <v>8.5</v>
      </c>
      <c r="G5" s="6"/>
      <c r="H5" s="50" t="s">
        <v>27</v>
      </c>
      <c r="I5" s="12">
        <f t="shared" ref="I5:I12" si="2">F8</f>
        <v>1.7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5.0" customHeight="1">
      <c r="A6" s="7" t="s">
        <v>40</v>
      </c>
      <c r="B6" s="12">
        <v>7.360757427387769</v>
      </c>
      <c r="C6" s="12">
        <v>7.21292692968796</v>
      </c>
      <c r="D6" s="12">
        <v>6.989088428158269</v>
      </c>
      <c r="E6" s="12">
        <v>6.7</v>
      </c>
      <c r="F6" s="9">
        <v>5.8</v>
      </c>
      <c r="G6" s="6"/>
      <c r="H6" s="50" t="s">
        <v>8</v>
      </c>
      <c r="I6" s="12">
        <f t="shared" si="2"/>
        <v>6.4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5.0" customHeight="1">
      <c r="A7" s="7" t="s">
        <v>6</v>
      </c>
      <c r="B7" s="12">
        <v>6.593666439242646</v>
      </c>
      <c r="C7" s="12">
        <v>6.3494380003548425</v>
      </c>
      <c r="D7" s="12">
        <v>5.505289148891147</v>
      </c>
      <c r="E7" s="12">
        <v>5.4</v>
      </c>
      <c r="F7" s="9">
        <v>4.2</v>
      </c>
      <c r="G7" s="6"/>
      <c r="H7" s="50" t="s">
        <v>107</v>
      </c>
      <c r="I7" s="12">
        <f t="shared" si="2"/>
        <v>23.4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5.0" customHeight="1">
      <c r="A8" s="9" t="s">
        <v>27</v>
      </c>
      <c r="B8" s="12">
        <v>1.9761863634068881</v>
      </c>
      <c r="C8" s="12">
        <v>1.3601044641206885</v>
      </c>
      <c r="D8" s="12">
        <v>1.5030410720609653</v>
      </c>
      <c r="E8" s="9">
        <v>2.2</v>
      </c>
      <c r="F8" s="9">
        <v>1.7</v>
      </c>
      <c r="G8" s="6"/>
      <c r="H8" s="50" t="s">
        <v>10</v>
      </c>
      <c r="I8" s="12">
        <f t="shared" si="2"/>
        <v>13.5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5.0" customHeight="1">
      <c r="A9" s="9" t="s">
        <v>8</v>
      </c>
      <c r="B9" s="12">
        <v>7.239315120532034</v>
      </c>
      <c r="C9" s="12">
        <v>7.304299010892695</v>
      </c>
      <c r="D9" s="12">
        <v>6.998097013586767</v>
      </c>
      <c r="E9" s="9">
        <v>6.9</v>
      </c>
      <c r="F9" s="9">
        <v>6.4</v>
      </c>
      <c r="G9" s="6"/>
      <c r="H9" s="50" t="s">
        <v>11</v>
      </c>
      <c r="I9" s="12">
        <f t="shared" si="2"/>
        <v>5.1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5.0" customHeight="1">
      <c r="A10" s="9" t="s">
        <v>9</v>
      </c>
      <c r="B10" s="12">
        <v>11.407101006934877</v>
      </c>
      <c r="C10" s="12">
        <v>9.54625960878796</v>
      </c>
      <c r="D10" s="12">
        <v>10.007514535280254</v>
      </c>
      <c r="E10" s="9">
        <v>12.5</v>
      </c>
      <c r="F10" s="9">
        <v>23.4</v>
      </c>
      <c r="G10" s="6"/>
      <c r="H10" s="50" t="s">
        <v>41</v>
      </c>
      <c r="I10" s="12">
        <f t="shared" si="2"/>
        <v>0.7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5.0" customHeight="1">
      <c r="A11" s="9" t="s">
        <v>10</v>
      </c>
      <c r="B11" s="12">
        <v>17.088266368266154</v>
      </c>
      <c r="C11" s="12">
        <v>17.763407797126877</v>
      </c>
      <c r="D11" s="12">
        <v>17.001230004834664</v>
      </c>
      <c r="E11" s="9">
        <v>14.9</v>
      </c>
      <c r="F11" s="9">
        <v>13.5</v>
      </c>
      <c r="G11" s="6"/>
      <c r="H11" s="50" t="s">
        <v>13</v>
      </c>
      <c r="I11" s="12">
        <f t="shared" si="2"/>
        <v>9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5.0" customHeight="1">
      <c r="A12" s="9" t="s">
        <v>11</v>
      </c>
      <c r="B12" s="12">
        <v>4.922920186657942</v>
      </c>
      <c r="C12" s="12">
        <v>5.339398128989659</v>
      </c>
      <c r="D12" s="12">
        <v>5.710309229944282</v>
      </c>
      <c r="E12" s="9">
        <v>5.9</v>
      </c>
      <c r="F12" s="9">
        <v>5.1</v>
      </c>
      <c r="G12" s="6"/>
      <c r="H12" s="50" t="s">
        <v>42</v>
      </c>
      <c r="I12" s="12">
        <f t="shared" si="2"/>
        <v>7.5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5.0" customHeight="1">
      <c r="A13" s="9" t="s">
        <v>41</v>
      </c>
      <c r="B13" s="12">
        <v>0.4605486495926747</v>
      </c>
      <c r="C13" s="12">
        <v>0.5218603548362437</v>
      </c>
      <c r="D13" s="12">
        <v>0.578626458882697</v>
      </c>
      <c r="E13" s="9">
        <v>0.7</v>
      </c>
      <c r="F13" s="9">
        <v>0.7</v>
      </c>
      <c r="G13" s="6"/>
      <c r="H13" s="50" t="s">
        <v>57</v>
      </c>
      <c r="I13" s="12">
        <f>F18</f>
        <v>10.3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5.0" customHeight="1">
      <c r="A14" s="9" t="s">
        <v>13</v>
      </c>
      <c r="B14" s="12">
        <v>8.936469418800193</v>
      </c>
      <c r="C14" s="12">
        <v>10.195279222925436</v>
      </c>
      <c r="D14" s="12">
        <v>10.6</v>
      </c>
      <c r="E14" s="9">
        <v>10.1</v>
      </c>
      <c r="F14" s="12">
        <v>9.0</v>
      </c>
      <c r="G14" s="6"/>
      <c r="H14" s="51" t="s">
        <v>108</v>
      </c>
      <c r="I14" s="12">
        <f t="shared" ref="I14:I15" si="5">F21</f>
        <v>0.5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5.0" customHeight="1">
      <c r="A15" s="9" t="s">
        <v>42</v>
      </c>
      <c r="B15" s="12">
        <f t="shared" ref="B15:D15" si="3">SUM(B16:B17)</f>
        <v>6.63067192</v>
      </c>
      <c r="C15" s="12">
        <f t="shared" si="3"/>
        <v>7.05445819</v>
      </c>
      <c r="D15" s="12">
        <f t="shared" si="3"/>
        <v>7.853129248</v>
      </c>
      <c r="E15" s="9">
        <f t="shared" ref="E15:F15" si="4">E16+E17</f>
        <v>8.3</v>
      </c>
      <c r="F15" s="9">
        <f t="shared" si="4"/>
        <v>7.5</v>
      </c>
      <c r="G15" s="6"/>
      <c r="H15" s="50" t="s">
        <v>109</v>
      </c>
      <c r="I15" s="12">
        <f t="shared" si="5"/>
        <v>3.2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5.0" customHeight="1">
      <c r="A16" s="7" t="s">
        <v>43</v>
      </c>
      <c r="B16" s="12">
        <v>3.4935654425167217</v>
      </c>
      <c r="C16" s="12">
        <v>3.9562813739708638</v>
      </c>
      <c r="D16" s="12">
        <v>4.822820078965823</v>
      </c>
      <c r="E16" s="9">
        <v>5.4</v>
      </c>
      <c r="F16" s="9">
        <v>4.9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5.0" customHeight="1">
      <c r="A17" s="7" t="s">
        <v>44</v>
      </c>
      <c r="B17" s="12">
        <v>3.137106477297591</v>
      </c>
      <c r="C17" s="12">
        <v>3.0981768158995315</v>
      </c>
      <c r="D17" s="12">
        <v>3.0303091694048545</v>
      </c>
      <c r="E17" s="9">
        <v>2.9</v>
      </c>
      <c r="F17" s="9">
        <v>2.6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5.0" customHeight="1">
      <c r="A18" s="9" t="s">
        <v>17</v>
      </c>
      <c r="B18" s="12">
        <f t="shared" ref="B18:C18" si="6">SUM(B19:B20)</f>
        <v>12.46743462</v>
      </c>
      <c r="C18" s="12">
        <f t="shared" si="6"/>
        <v>11.82826545</v>
      </c>
      <c r="D18" s="12">
        <v>12.3</v>
      </c>
      <c r="E18" s="9">
        <f>SUM(E19:E20)</f>
        <v>12.1</v>
      </c>
      <c r="F18" s="9">
        <f>F19+F20</f>
        <v>10.3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5.0" customHeight="1">
      <c r="A19" s="7" t="s">
        <v>18</v>
      </c>
      <c r="B19" s="12">
        <v>9.45372167187317</v>
      </c>
      <c r="C19" s="12">
        <v>8.870205661235357</v>
      </c>
      <c r="D19" s="12">
        <v>9.465766231665581</v>
      </c>
      <c r="E19" s="9">
        <v>9.0</v>
      </c>
      <c r="F19" s="9">
        <v>7.5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5.0" customHeight="1">
      <c r="A20" s="7" t="s">
        <v>45</v>
      </c>
      <c r="B20" s="12">
        <v>3.013712949338642</v>
      </c>
      <c r="C20" s="12">
        <v>2.9580597931325876</v>
      </c>
      <c r="D20" s="12">
        <v>2.7583437157520554</v>
      </c>
      <c r="E20" s="12">
        <v>3.1</v>
      </c>
      <c r="F20" s="9">
        <v>2.8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0" customHeight="1">
      <c r="A21" s="21" t="s">
        <v>46</v>
      </c>
      <c r="B21" s="12">
        <v>0.42114676023468633</v>
      </c>
      <c r="C21" s="12">
        <v>0.44593601518872317</v>
      </c>
      <c r="D21" s="12">
        <v>0.47064909784962805</v>
      </c>
      <c r="E21" s="9">
        <v>0.5</v>
      </c>
      <c r="F21" s="9">
        <v>0.5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0" customHeight="1">
      <c r="A22" s="9" t="s">
        <v>21</v>
      </c>
      <c r="B22" s="12">
        <v>3.634111196883362</v>
      </c>
      <c r="C22" s="12">
        <v>4.308789411397205</v>
      </c>
      <c r="D22" s="12">
        <v>4.450379009298466</v>
      </c>
      <c r="E22" s="9">
        <v>3.9</v>
      </c>
      <c r="F22" s="9">
        <v>3.2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0" customHeight="1">
      <c r="A23" s="9"/>
      <c r="B23" s="12"/>
      <c r="C23" s="12"/>
      <c r="D23" s="9"/>
      <c r="E23" s="9"/>
      <c r="F23" s="9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0" customHeight="1">
      <c r="A24" s="13" t="s">
        <v>37</v>
      </c>
      <c r="B24" s="16">
        <v>100.0</v>
      </c>
      <c r="C24" s="16">
        <v>100.0</v>
      </c>
      <c r="D24" s="16">
        <f t="shared" ref="D24:E24" si="7">D4+D8+D9+D10+D11+D12+D13+D14+D15+D18+D21+D22</f>
        <v>100.0405923</v>
      </c>
      <c r="E24" s="16">
        <f t="shared" si="7"/>
        <v>100</v>
      </c>
      <c r="F24" s="16">
        <v>100.0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3.5" customHeight="1">
      <c r="A25" s="17" t="s">
        <v>23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2:F2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0"/>
    <col customWidth="1" min="2" max="5" width="9.29"/>
    <col customWidth="1" min="6" max="6" width="7.71"/>
    <col customWidth="1" min="7" max="26" width="8.0"/>
  </cols>
  <sheetData>
    <row r="1" ht="15.0" customHeight="1">
      <c r="A1" s="1" t="s">
        <v>24</v>
      </c>
      <c r="B1" s="1"/>
      <c r="C1" s="1"/>
      <c r="D1" s="1"/>
      <c r="E1" s="1"/>
      <c r="F1" s="1"/>
    </row>
    <row r="2" ht="15.0" customHeight="1">
      <c r="A2" s="1"/>
      <c r="B2" s="1"/>
      <c r="C2" s="1"/>
      <c r="D2" s="1"/>
      <c r="E2" s="2" t="s">
        <v>1</v>
      </c>
    </row>
    <row r="3" ht="15.0" customHeight="1">
      <c r="A3" s="3" t="s">
        <v>2</v>
      </c>
      <c r="B3" s="3">
        <v>2003.0</v>
      </c>
      <c r="C3" s="3">
        <v>2004.0</v>
      </c>
      <c r="D3" s="3">
        <v>2005.0</v>
      </c>
      <c r="E3" s="3">
        <v>2006.0</v>
      </c>
      <c r="F3" s="3">
        <v>2007.0</v>
      </c>
    </row>
    <row r="4" ht="15.0" customHeight="1">
      <c r="A4" s="4" t="s">
        <v>25</v>
      </c>
      <c r="B4" s="5">
        <f t="shared" ref="B4:D4" si="1">SUM(B5:B7)</f>
        <v>6138.4</v>
      </c>
      <c r="C4" s="5">
        <f t="shared" si="1"/>
        <v>6250.1</v>
      </c>
      <c r="D4" s="5">
        <f t="shared" si="1"/>
        <v>6273.8</v>
      </c>
      <c r="E4" s="5">
        <v>6395.9</v>
      </c>
      <c r="F4" s="4">
        <f>F5+F6+F7</f>
        <v>6421.7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5.0" customHeight="1">
      <c r="A5" s="7" t="s">
        <v>26</v>
      </c>
      <c r="B5" s="8">
        <v>2765.6</v>
      </c>
      <c r="C5" s="8">
        <v>2808.2</v>
      </c>
      <c r="D5" s="8">
        <v>2860.9</v>
      </c>
      <c r="E5" s="8">
        <v>2898.1</v>
      </c>
      <c r="F5" s="9">
        <v>2948.5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5.0" customHeight="1">
      <c r="A6" s="7" t="s">
        <v>5</v>
      </c>
      <c r="B6" s="8">
        <v>1926.5</v>
      </c>
      <c r="C6" s="8">
        <v>1933.1</v>
      </c>
      <c r="D6" s="8">
        <v>1976.4</v>
      </c>
      <c r="E6" s="8">
        <v>1994.2</v>
      </c>
      <c r="F6" s="9">
        <v>2013.3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5.0" customHeight="1">
      <c r="A7" s="7" t="s">
        <v>6</v>
      </c>
      <c r="B7" s="8">
        <v>1446.3</v>
      </c>
      <c r="C7" s="8">
        <v>1508.8</v>
      </c>
      <c r="D7" s="8">
        <v>1436.5</v>
      </c>
      <c r="E7" s="8">
        <v>1503.6</v>
      </c>
      <c r="F7" s="9">
        <v>1459.9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5.0" customHeight="1">
      <c r="A8" s="9" t="s">
        <v>27</v>
      </c>
      <c r="B8" s="8">
        <v>402.2</v>
      </c>
      <c r="C8" s="8">
        <v>381.3</v>
      </c>
      <c r="D8" s="8">
        <v>446.6</v>
      </c>
      <c r="E8" s="8">
        <v>531.5</v>
      </c>
      <c r="F8" s="9">
        <v>654.5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5.0" customHeight="1">
      <c r="A9" s="9" t="s">
        <v>8</v>
      </c>
      <c r="B9" s="8">
        <v>1844.1</v>
      </c>
      <c r="C9" s="8">
        <v>1943.8</v>
      </c>
      <c r="D9" s="8">
        <v>2011.0</v>
      </c>
      <c r="E9" s="8">
        <v>2088.0</v>
      </c>
      <c r="F9" s="9">
        <v>2209.9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5.0" customHeight="1">
      <c r="A10" s="9" t="s">
        <v>28</v>
      </c>
      <c r="B10" s="8">
        <v>3030.3</v>
      </c>
      <c r="C10" s="8">
        <v>2980.2</v>
      </c>
      <c r="D10" s="8">
        <v>3260.5</v>
      </c>
      <c r="E10" s="8">
        <v>4387.7</v>
      </c>
      <c r="F10" s="12">
        <v>9686.0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5.0" customHeight="1">
      <c r="A11" s="9" t="s">
        <v>10</v>
      </c>
      <c r="B11" s="8">
        <v>4448.7</v>
      </c>
      <c r="C11" s="8">
        <v>4819.8</v>
      </c>
      <c r="D11" s="8">
        <v>4701.2</v>
      </c>
      <c r="E11" s="8">
        <v>4247.5</v>
      </c>
      <c r="F11" s="9">
        <v>4490.3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5.0" customHeight="1">
      <c r="A12" s="9" t="s">
        <v>29</v>
      </c>
      <c r="B12" s="8">
        <v>1378.0</v>
      </c>
      <c r="C12" s="8">
        <v>1633.1</v>
      </c>
      <c r="D12" s="8">
        <v>1878.1</v>
      </c>
      <c r="E12" s="8">
        <v>1948.2</v>
      </c>
      <c r="F12" s="9">
        <v>2094.4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5.0" customHeight="1">
      <c r="A13" s="9" t="s">
        <v>30</v>
      </c>
      <c r="B13" s="8">
        <v>128.8</v>
      </c>
      <c r="C13" s="8">
        <v>157.0</v>
      </c>
      <c r="D13" s="8">
        <v>186.0</v>
      </c>
      <c r="E13" s="8">
        <v>246.1</v>
      </c>
      <c r="F13" s="9">
        <v>262.7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5.0" customHeight="1">
      <c r="A14" s="9" t="s">
        <v>13</v>
      </c>
      <c r="B14" s="8">
        <v>2007.4</v>
      </c>
      <c r="C14" s="8">
        <v>2447.9</v>
      </c>
      <c r="D14" s="8">
        <v>2660.6</v>
      </c>
      <c r="E14" s="8">
        <v>2856.5</v>
      </c>
      <c r="F14" s="9">
        <v>3178.6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5.0" customHeight="1">
      <c r="A15" s="9" t="s">
        <v>14</v>
      </c>
      <c r="B15" s="8">
        <f t="shared" ref="B15:E15" si="2">SUM(B16:B17)</f>
        <v>1770.9</v>
      </c>
      <c r="C15" s="8">
        <f t="shared" si="2"/>
        <v>1991.1</v>
      </c>
      <c r="D15" s="8">
        <f t="shared" si="2"/>
        <v>2507.8</v>
      </c>
      <c r="E15" s="8">
        <f t="shared" si="2"/>
        <v>2905.5</v>
      </c>
      <c r="F15" s="9">
        <f>F16+F17</f>
        <v>3057.4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5.0" customHeight="1">
      <c r="A16" s="7" t="s">
        <v>31</v>
      </c>
      <c r="B16" s="8">
        <v>1080.1</v>
      </c>
      <c r="C16" s="8">
        <v>1291.7</v>
      </c>
      <c r="D16" s="8">
        <v>1800.1</v>
      </c>
      <c r="E16" s="8">
        <v>2185.8</v>
      </c>
      <c r="F16" s="9">
        <v>2284.6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5.0" customHeight="1">
      <c r="A17" s="7" t="s">
        <v>32</v>
      </c>
      <c r="B17" s="8">
        <v>690.8</v>
      </c>
      <c r="C17" s="8">
        <v>699.4</v>
      </c>
      <c r="D17" s="8">
        <v>707.7</v>
      </c>
      <c r="E17" s="8">
        <v>719.7</v>
      </c>
      <c r="F17" s="9">
        <v>772.8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5.0" customHeight="1">
      <c r="A18" s="9" t="s">
        <v>33</v>
      </c>
      <c r="B18" s="8">
        <f t="shared" ref="B18:E18" si="3">SUM(B19:B20)</f>
        <v>3287.8</v>
      </c>
      <c r="C18" s="8">
        <f t="shared" si="3"/>
        <v>3307.9</v>
      </c>
      <c r="D18" s="8">
        <f t="shared" si="3"/>
        <v>3743.3</v>
      </c>
      <c r="E18" s="8">
        <f t="shared" si="3"/>
        <v>3907.7</v>
      </c>
      <c r="F18" s="12">
        <f>F19+F20</f>
        <v>4033.7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5.0" customHeight="1">
      <c r="A19" s="7" t="s">
        <v>18</v>
      </c>
      <c r="B19" s="8">
        <v>2567.8</v>
      </c>
      <c r="C19" s="8">
        <v>2533.6</v>
      </c>
      <c r="D19" s="8">
        <v>2905.5</v>
      </c>
      <c r="E19" s="8">
        <v>2919.4</v>
      </c>
      <c r="F19" s="9">
        <v>2943.7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5.0" customHeight="1">
      <c r="A20" s="7" t="s">
        <v>34</v>
      </c>
      <c r="B20" s="8">
        <v>720.0</v>
      </c>
      <c r="C20" s="8">
        <v>774.3</v>
      </c>
      <c r="D20" s="8">
        <v>837.8</v>
      </c>
      <c r="E20" s="8">
        <v>988.3</v>
      </c>
      <c r="F20" s="12">
        <v>1090.0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0" customHeight="1">
      <c r="A21" s="18" t="s">
        <v>35</v>
      </c>
      <c r="B21" s="8">
        <v>114.2</v>
      </c>
      <c r="C21" s="8">
        <v>126.8</v>
      </c>
      <c r="D21" s="8">
        <v>144.3</v>
      </c>
      <c r="E21" s="8">
        <v>166.5</v>
      </c>
      <c r="F21" s="12">
        <v>178.0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0" customHeight="1">
      <c r="A22" s="9" t="s">
        <v>36</v>
      </c>
      <c r="B22" s="8">
        <v>987.1</v>
      </c>
      <c r="C22" s="8">
        <v>1230.7</v>
      </c>
      <c r="D22" s="8">
        <v>1229.7</v>
      </c>
      <c r="E22" s="8">
        <v>1200.6</v>
      </c>
      <c r="F22" s="9">
        <v>1217.3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0" customHeight="1">
      <c r="A23" s="9"/>
      <c r="B23" s="8"/>
      <c r="C23" s="8"/>
      <c r="D23" s="8"/>
      <c r="E23" s="8"/>
      <c r="F23" s="9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0" customHeight="1">
      <c r="A24" s="13" t="s">
        <v>37</v>
      </c>
      <c r="B24" s="14">
        <f t="shared" ref="B24:F24" si="4">B4+B8+B9+B10+B11+B12+B13+B14+B15+B18+B21+B22</f>
        <v>25537.9</v>
      </c>
      <c r="C24" s="14">
        <f t="shared" si="4"/>
        <v>27269.7</v>
      </c>
      <c r="D24" s="14">
        <f t="shared" si="4"/>
        <v>29042.9</v>
      </c>
      <c r="E24" s="14">
        <f t="shared" si="4"/>
        <v>30881.7</v>
      </c>
      <c r="F24" s="16">
        <f t="shared" si="4"/>
        <v>37484.5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3.5" customHeight="1">
      <c r="A25" s="17" t="s">
        <v>23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2.7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2:F2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86"/>
    <col customWidth="1" min="2" max="6" width="6.86"/>
    <col customWidth="1" min="7" max="26" width="8.0"/>
  </cols>
  <sheetData>
    <row r="1" ht="15.0" customHeight="1">
      <c r="A1" s="1" t="s">
        <v>38</v>
      </c>
      <c r="B1" s="1"/>
      <c r="C1" s="1"/>
      <c r="D1" s="1"/>
      <c r="E1" s="1"/>
      <c r="F1" s="1"/>
    </row>
    <row r="2" ht="15.0" customHeight="1">
      <c r="A2" s="1"/>
      <c r="B2" s="1"/>
      <c r="C2" s="1"/>
      <c r="D2" s="19"/>
      <c r="E2" s="2" t="s">
        <v>39</v>
      </c>
    </row>
    <row r="3" ht="15.0" customHeight="1">
      <c r="A3" s="3" t="s">
        <v>2</v>
      </c>
      <c r="B3" s="3">
        <v>2003.0</v>
      </c>
      <c r="C3" s="3">
        <v>2004.0</v>
      </c>
      <c r="D3" s="3">
        <v>2005.0</v>
      </c>
      <c r="E3" s="3">
        <v>2006.0</v>
      </c>
      <c r="F3" s="3">
        <v>2007.0</v>
      </c>
    </row>
    <row r="4" ht="15.0" customHeight="1">
      <c r="A4" s="4" t="s">
        <v>25</v>
      </c>
      <c r="B4" s="20">
        <f t="shared" ref="B4:D4" si="1">SUM(B5:B7)</f>
        <v>24.81582839</v>
      </c>
      <c r="C4" s="20">
        <f t="shared" si="1"/>
        <v>24.33194234</v>
      </c>
      <c r="D4" s="20">
        <f t="shared" si="1"/>
        <v>22.56761659</v>
      </c>
      <c r="E4" s="4">
        <v>22.0</v>
      </c>
      <c r="F4" s="4">
        <v>18.6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5.0" customHeight="1">
      <c r="A5" s="7" t="s">
        <v>4</v>
      </c>
      <c r="B5" s="12">
        <v>10.861404521034641</v>
      </c>
      <c r="C5" s="12">
        <v>10.769577411453382</v>
      </c>
      <c r="D5" s="12">
        <v>10.073239011517117</v>
      </c>
      <c r="E5" s="12">
        <v>9.8</v>
      </c>
      <c r="F5" s="9">
        <v>8.5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5.0" customHeight="1">
      <c r="A6" s="7" t="s">
        <v>40</v>
      </c>
      <c r="B6" s="12">
        <v>7.360757427387769</v>
      </c>
      <c r="C6" s="12">
        <v>7.21292692968796</v>
      </c>
      <c r="D6" s="12">
        <v>6.989088428158269</v>
      </c>
      <c r="E6" s="12">
        <v>6.7</v>
      </c>
      <c r="F6" s="9">
        <v>5.8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5.0" customHeight="1">
      <c r="A7" s="7" t="s">
        <v>6</v>
      </c>
      <c r="B7" s="12">
        <v>6.593666439242646</v>
      </c>
      <c r="C7" s="12">
        <v>6.3494380003548425</v>
      </c>
      <c r="D7" s="12">
        <v>5.505289148891147</v>
      </c>
      <c r="E7" s="12">
        <v>5.4</v>
      </c>
      <c r="F7" s="9">
        <v>4.2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5.0" customHeight="1">
      <c r="A8" s="9" t="s">
        <v>27</v>
      </c>
      <c r="B8" s="12">
        <v>1.9761863634068881</v>
      </c>
      <c r="C8" s="12">
        <v>1.3601044641206885</v>
      </c>
      <c r="D8" s="12">
        <v>1.5030410720609653</v>
      </c>
      <c r="E8" s="9">
        <v>2.2</v>
      </c>
      <c r="F8" s="9">
        <v>1.7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5.0" customHeight="1">
      <c r="A9" s="9" t="s">
        <v>8</v>
      </c>
      <c r="B9" s="12">
        <v>7.239315120532034</v>
      </c>
      <c r="C9" s="12">
        <v>7.304299010892695</v>
      </c>
      <c r="D9" s="12">
        <v>6.998097013586767</v>
      </c>
      <c r="E9" s="9">
        <v>6.9</v>
      </c>
      <c r="F9" s="9">
        <v>6.4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5.0" customHeight="1">
      <c r="A10" s="9" t="s">
        <v>9</v>
      </c>
      <c r="B10" s="12">
        <v>11.407101006934877</v>
      </c>
      <c r="C10" s="12">
        <v>9.54625960878796</v>
      </c>
      <c r="D10" s="12">
        <v>10.007514535280254</v>
      </c>
      <c r="E10" s="9">
        <v>12.5</v>
      </c>
      <c r="F10" s="9">
        <v>23.4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5.0" customHeight="1">
      <c r="A11" s="9" t="s">
        <v>10</v>
      </c>
      <c r="B11" s="12">
        <v>17.088266368266154</v>
      </c>
      <c r="C11" s="12">
        <v>17.763407797126877</v>
      </c>
      <c r="D11" s="12">
        <v>17.001230004834664</v>
      </c>
      <c r="E11" s="9">
        <v>14.9</v>
      </c>
      <c r="F11" s="9">
        <v>13.5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5.0" customHeight="1">
      <c r="A12" s="9" t="s">
        <v>11</v>
      </c>
      <c r="B12" s="12">
        <v>4.922920186657942</v>
      </c>
      <c r="C12" s="12">
        <v>5.339398128989659</v>
      </c>
      <c r="D12" s="12">
        <v>5.710309229944282</v>
      </c>
      <c r="E12" s="9">
        <v>5.9</v>
      </c>
      <c r="F12" s="9">
        <v>5.1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5.0" customHeight="1">
      <c r="A13" s="9" t="s">
        <v>41</v>
      </c>
      <c r="B13" s="12">
        <v>0.4605486495926747</v>
      </c>
      <c r="C13" s="12">
        <v>0.5218603548362437</v>
      </c>
      <c r="D13" s="12">
        <v>0.578626458882697</v>
      </c>
      <c r="E13" s="9">
        <v>0.7</v>
      </c>
      <c r="F13" s="9">
        <v>0.7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5.0" customHeight="1">
      <c r="A14" s="9" t="s">
        <v>13</v>
      </c>
      <c r="B14" s="12">
        <v>8.936469418800193</v>
      </c>
      <c r="C14" s="12">
        <v>10.195279222925436</v>
      </c>
      <c r="D14" s="12">
        <v>10.6</v>
      </c>
      <c r="E14" s="9">
        <v>10.1</v>
      </c>
      <c r="F14" s="12">
        <v>9.0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5.0" customHeight="1">
      <c r="A15" s="9" t="s">
        <v>42</v>
      </c>
      <c r="B15" s="12">
        <f t="shared" ref="B15:D15" si="2">SUM(B16:B17)</f>
        <v>6.63067192</v>
      </c>
      <c r="C15" s="12">
        <f t="shared" si="2"/>
        <v>7.05445819</v>
      </c>
      <c r="D15" s="12">
        <f t="shared" si="2"/>
        <v>7.853129248</v>
      </c>
      <c r="E15" s="9">
        <f t="shared" ref="E15:F15" si="3">E16+E17</f>
        <v>8.3</v>
      </c>
      <c r="F15" s="9">
        <f t="shared" si="3"/>
        <v>7.5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5.0" customHeight="1">
      <c r="A16" s="7" t="s">
        <v>43</v>
      </c>
      <c r="B16" s="12">
        <v>3.4935654425167217</v>
      </c>
      <c r="C16" s="12">
        <v>3.9562813739708638</v>
      </c>
      <c r="D16" s="12">
        <v>4.822820078965823</v>
      </c>
      <c r="E16" s="9">
        <v>5.4</v>
      </c>
      <c r="F16" s="9">
        <v>4.9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5.0" customHeight="1">
      <c r="A17" s="7" t="s">
        <v>44</v>
      </c>
      <c r="B17" s="12">
        <v>3.137106477297591</v>
      </c>
      <c r="C17" s="12">
        <v>3.0981768158995315</v>
      </c>
      <c r="D17" s="12">
        <v>3.0303091694048545</v>
      </c>
      <c r="E17" s="9">
        <v>2.9</v>
      </c>
      <c r="F17" s="9">
        <v>2.6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5.0" customHeight="1">
      <c r="A18" s="9" t="s">
        <v>17</v>
      </c>
      <c r="B18" s="12">
        <f t="shared" ref="B18:C18" si="4">SUM(B19:B20)</f>
        <v>12.46743462</v>
      </c>
      <c r="C18" s="12">
        <f t="shared" si="4"/>
        <v>11.82826545</v>
      </c>
      <c r="D18" s="12">
        <v>12.3</v>
      </c>
      <c r="E18" s="9">
        <f>SUM(E19:E20)</f>
        <v>12.1</v>
      </c>
      <c r="F18" s="9">
        <f>F19+F20</f>
        <v>10.3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5.0" customHeight="1">
      <c r="A19" s="7" t="s">
        <v>18</v>
      </c>
      <c r="B19" s="12">
        <v>9.45372167187317</v>
      </c>
      <c r="C19" s="12">
        <v>8.870205661235357</v>
      </c>
      <c r="D19" s="12">
        <v>9.465766231665581</v>
      </c>
      <c r="E19" s="9">
        <v>9.0</v>
      </c>
      <c r="F19" s="9">
        <v>7.5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5.0" customHeight="1">
      <c r="A20" s="7" t="s">
        <v>45</v>
      </c>
      <c r="B20" s="12">
        <v>3.013712949338642</v>
      </c>
      <c r="C20" s="12">
        <v>2.9580597931325876</v>
      </c>
      <c r="D20" s="12">
        <v>2.7583437157520554</v>
      </c>
      <c r="E20" s="12">
        <v>3.1</v>
      </c>
      <c r="F20" s="9">
        <v>2.8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0" customHeight="1">
      <c r="A21" s="21" t="s">
        <v>46</v>
      </c>
      <c r="B21" s="12">
        <v>0.42114676023468633</v>
      </c>
      <c r="C21" s="12">
        <v>0.44593601518872317</v>
      </c>
      <c r="D21" s="12">
        <v>0.47064909784962805</v>
      </c>
      <c r="E21" s="9">
        <v>0.5</v>
      </c>
      <c r="F21" s="9">
        <v>0.5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0" customHeight="1">
      <c r="A22" s="9" t="s">
        <v>21</v>
      </c>
      <c r="B22" s="12">
        <v>3.634111196883362</v>
      </c>
      <c r="C22" s="12">
        <v>4.308789411397205</v>
      </c>
      <c r="D22" s="12">
        <v>4.450379009298466</v>
      </c>
      <c r="E22" s="9">
        <v>3.9</v>
      </c>
      <c r="F22" s="9">
        <v>3.2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0" customHeight="1">
      <c r="A23" s="9"/>
      <c r="B23" s="12"/>
      <c r="C23" s="12"/>
      <c r="D23" s="9"/>
      <c r="E23" s="9"/>
      <c r="F23" s="9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0" customHeight="1">
      <c r="A24" s="13" t="s">
        <v>37</v>
      </c>
      <c r="B24" s="16">
        <v>100.0</v>
      </c>
      <c r="C24" s="16">
        <v>100.0</v>
      </c>
      <c r="D24" s="16">
        <f t="shared" ref="D24:E24" si="5">D4+D8+D9+D10+D11+D12+D13+D14+D15+D18+D21+D22</f>
        <v>100.0405923</v>
      </c>
      <c r="E24" s="16">
        <f t="shared" si="5"/>
        <v>100</v>
      </c>
      <c r="F24" s="16">
        <v>100.0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3.5" customHeight="1">
      <c r="A25" s="17" t="s">
        <v>23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2:F2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14"/>
    <col customWidth="1" min="2" max="6" width="9.71"/>
    <col customWidth="1" min="7" max="26" width="8.0"/>
  </cols>
  <sheetData>
    <row r="1" ht="15.0" customHeight="1">
      <c r="A1" s="1" t="s">
        <v>47</v>
      </c>
      <c r="B1" s="1"/>
      <c r="C1" s="1"/>
      <c r="D1" s="1"/>
      <c r="E1" s="1"/>
      <c r="F1" s="1"/>
    </row>
    <row r="2" ht="15.0" customHeight="1">
      <c r="A2" s="1" t="s">
        <v>48</v>
      </c>
      <c r="B2" s="1"/>
      <c r="C2" s="1"/>
      <c r="D2" s="1"/>
      <c r="E2" s="1"/>
      <c r="F2" s="1"/>
    </row>
    <row r="3" ht="15.0" customHeight="1">
      <c r="A3" s="1"/>
      <c r="B3" s="1"/>
      <c r="C3" s="1"/>
      <c r="D3" s="19"/>
      <c r="E3" s="2" t="s">
        <v>39</v>
      </c>
    </row>
    <row r="4" ht="15.0" customHeight="1">
      <c r="A4" s="3" t="s">
        <v>2</v>
      </c>
      <c r="B4" s="3">
        <v>2003.0</v>
      </c>
      <c r="C4" s="3">
        <v>2004.0</v>
      </c>
      <c r="D4" s="3">
        <v>2005.0</v>
      </c>
      <c r="E4" s="3">
        <v>2006.0</v>
      </c>
      <c r="F4" s="3">
        <v>2007.0</v>
      </c>
    </row>
    <row r="5" ht="15.0" customHeight="1">
      <c r="A5" s="4" t="s">
        <v>25</v>
      </c>
      <c r="B5" s="20">
        <v>5.928444102407468</v>
      </c>
      <c r="C5" s="20">
        <v>7.841705808951801</v>
      </c>
      <c r="D5" s="20">
        <v>4.977251057778375</v>
      </c>
      <c r="E5" s="20">
        <v>7.9</v>
      </c>
      <c r="F5" s="4">
        <v>7.5</v>
      </c>
    </row>
    <row r="6" ht="15.0" customHeight="1">
      <c r="A6" s="7" t="s">
        <v>4</v>
      </c>
      <c r="B6" s="12">
        <v>6.373428986388262</v>
      </c>
      <c r="C6" s="12">
        <v>9.05646615019542</v>
      </c>
      <c r="D6" s="12">
        <v>5.866061489358714</v>
      </c>
      <c r="E6" s="12">
        <v>7.9</v>
      </c>
      <c r="F6" s="9">
        <v>10.3</v>
      </c>
    </row>
    <row r="7" ht="15.0" customHeight="1">
      <c r="A7" s="7" t="s">
        <v>49</v>
      </c>
      <c r="B7" s="12">
        <v>7.773882102354548</v>
      </c>
      <c r="C7" s="12">
        <v>7.777417735013131</v>
      </c>
      <c r="D7" s="12">
        <v>9.671878609466404</v>
      </c>
      <c r="E7" s="12">
        <v>6.794364877409791</v>
      </c>
      <c r="F7" s="9">
        <v>10.3</v>
      </c>
    </row>
    <row r="8" ht="15.0" customHeight="1">
      <c r="A8" s="7" t="s">
        <v>6</v>
      </c>
      <c r="B8" s="12">
        <v>3.2434798583511792</v>
      </c>
      <c r="C8" s="12">
        <v>5.912461334449489</v>
      </c>
      <c r="D8" s="22">
        <v>-1.863372984382579</v>
      </c>
      <c r="E8" s="12">
        <v>9.270679550887294</v>
      </c>
      <c r="F8" s="22">
        <v>-0.8</v>
      </c>
    </row>
    <row r="9" ht="15.0" customHeight="1">
      <c r="A9" s="9" t="s">
        <v>27</v>
      </c>
      <c r="B9" s="12">
        <v>27.032632031859578</v>
      </c>
      <c r="C9" s="22">
        <v>-24.3022248594755</v>
      </c>
      <c r="D9" s="12">
        <v>25.079132995267983</v>
      </c>
      <c r="E9" s="12">
        <v>59.6</v>
      </c>
      <c r="F9" s="9">
        <v>1.4</v>
      </c>
    </row>
    <row r="10" ht="15.0" customHeight="1">
      <c r="A10" s="9" t="s">
        <v>8</v>
      </c>
      <c r="B10" s="12">
        <v>9.364769504561934</v>
      </c>
      <c r="C10" s="12">
        <v>10.973634306688098</v>
      </c>
      <c r="D10" s="12">
        <v>8.6</v>
      </c>
      <c r="E10" s="12">
        <v>9.7</v>
      </c>
      <c r="F10" s="9">
        <v>16.4</v>
      </c>
    </row>
    <row r="11" ht="15.0" customHeight="1">
      <c r="A11" s="9" t="s">
        <v>9</v>
      </c>
      <c r="B11" s="12">
        <v>26.122988232103438</v>
      </c>
      <c r="C11" s="22">
        <v>-7.955742039201667</v>
      </c>
      <c r="D11" s="12">
        <v>17.8</v>
      </c>
      <c r="E11" s="12">
        <v>39.3</v>
      </c>
      <c r="F11" s="9">
        <v>138.5</v>
      </c>
    </row>
    <row r="12" ht="15.0" customHeight="1">
      <c r="A12" s="9" t="s">
        <v>10</v>
      </c>
      <c r="B12" s="12">
        <v>6.585904553608117</v>
      </c>
      <c r="C12" s="12">
        <v>14.331796665139535</v>
      </c>
      <c r="D12" s="12">
        <v>8.327903139128168</v>
      </c>
      <c r="E12" s="22">
        <v>-3.2083275350478573</v>
      </c>
      <c r="F12" s="9">
        <v>15.2</v>
      </c>
    </row>
    <row r="13" ht="15.0" customHeight="1">
      <c r="A13" s="9" t="s">
        <v>11</v>
      </c>
      <c r="B13" s="12">
        <v>12.762417072822458</v>
      </c>
      <c r="C13" s="12">
        <v>19.291158826187058</v>
      </c>
      <c r="D13" s="12">
        <v>21.046880639711077</v>
      </c>
      <c r="E13" s="12">
        <v>13.660202703544442</v>
      </c>
      <c r="F13" s="9">
        <v>11.5</v>
      </c>
    </row>
    <row r="14" ht="15.0" customHeight="1">
      <c r="A14" s="9" t="s">
        <v>41</v>
      </c>
      <c r="B14" s="12">
        <v>13.106506786839603</v>
      </c>
      <c r="C14" s="12">
        <v>24.62854915792856</v>
      </c>
      <c r="D14" s="12">
        <v>25.496109804266425</v>
      </c>
      <c r="E14" s="12">
        <v>42.21028411567585</v>
      </c>
      <c r="F14" s="9">
        <v>21.9</v>
      </c>
    </row>
    <row r="15" ht="15.0" customHeight="1">
      <c r="A15" s="9" t="s">
        <v>13</v>
      </c>
      <c r="B15" s="12">
        <v>7.096704728988314</v>
      </c>
      <c r="C15" s="12">
        <v>25.479245388868407</v>
      </c>
      <c r="D15" s="12">
        <v>18.069251588850094</v>
      </c>
      <c r="E15" s="12">
        <v>5.3</v>
      </c>
      <c r="F15" s="9">
        <v>13.5</v>
      </c>
    </row>
    <row r="16" ht="15.0" customHeight="1">
      <c r="A16" s="9" t="s">
        <v>42</v>
      </c>
      <c r="B16" s="12">
        <v>23.247778513320867</v>
      </c>
      <c r="C16" s="12">
        <v>17.01589837447159</v>
      </c>
      <c r="D16" s="12">
        <v>25.99849606697404</v>
      </c>
      <c r="E16" s="12">
        <v>17.4</v>
      </c>
      <c r="F16" s="9">
        <v>15.2</v>
      </c>
    </row>
    <row r="17" ht="15.0" customHeight="1">
      <c r="A17" s="7" t="s">
        <v>15</v>
      </c>
      <c r="B17" s="12">
        <v>18.727670388536794</v>
      </c>
      <c r="C17" s="12">
        <v>24.553815415510385</v>
      </c>
      <c r="D17" s="12">
        <v>37.97492572225417</v>
      </c>
      <c r="E17" s="12">
        <v>24.3</v>
      </c>
      <c r="F17" s="9">
        <v>15.8</v>
      </c>
    </row>
    <row r="18" ht="15.0" customHeight="1">
      <c r="A18" s="7" t="s">
        <v>50</v>
      </c>
      <c r="B18" s="12">
        <v>28.70447959414929</v>
      </c>
      <c r="C18" s="12">
        <v>8.621472914671372</v>
      </c>
      <c r="D18" s="12">
        <v>10.70494492789878</v>
      </c>
      <c r="E18" s="12">
        <v>6.282840576499666</v>
      </c>
      <c r="F18" s="9">
        <v>14.1</v>
      </c>
    </row>
    <row r="19" ht="15.0" customHeight="1">
      <c r="A19" s="9" t="s">
        <v>17</v>
      </c>
      <c r="B19" s="12">
        <v>9.623926857366087</v>
      </c>
      <c r="C19" s="12">
        <v>4.347659020438073</v>
      </c>
      <c r="D19" s="12">
        <v>16.97214793879715</v>
      </c>
      <c r="E19" s="12">
        <v>11.557893120679054</v>
      </c>
      <c r="F19" s="9">
        <v>8.5</v>
      </c>
    </row>
    <row r="20" ht="15.0" customHeight="1">
      <c r="A20" s="7" t="s">
        <v>18</v>
      </c>
      <c r="B20" s="12">
        <v>8.680043506253796</v>
      </c>
      <c r="C20" s="12">
        <v>3.1976064791005285</v>
      </c>
      <c r="D20" s="12">
        <v>20.78371005712738</v>
      </c>
      <c r="E20" s="12">
        <v>9.5</v>
      </c>
      <c r="F20" s="9">
        <v>5.9</v>
      </c>
    </row>
    <row r="21" ht="15.0" customHeight="1">
      <c r="A21" s="7" t="s">
        <v>45</v>
      </c>
      <c r="B21" s="12">
        <v>12.6941564044794</v>
      </c>
      <c r="C21" s="12">
        <v>7.955260944244927</v>
      </c>
      <c r="D21" s="12">
        <v>5.542581856781268</v>
      </c>
      <c r="E21" s="12">
        <v>22.580160349245546</v>
      </c>
      <c r="F21" s="9">
        <v>16.1</v>
      </c>
    </row>
    <row r="22" ht="27.0" customHeight="1">
      <c r="A22" s="23" t="s">
        <v>46</v>
      </c>
      <c r="B22" s="12">
        <v>11.066084949059714</v>
      </c>
      <c r="C22" s="12">
        <v>16.460280525723505</v>
      </c>
      <c r="D22" s="12">
        <v>19.45682340265573</v>
      </c>
      <c r="E22" s="12">
        <v>23.456125934325627</v>
      </c>
      <c r="F22" s="9">
        <v>13.8</v>
      </c>
    </row>
    <row r="23" ht="15.0" customHeight="1">
      <c r="A23" s="9" t="s">
        <v>51</v>
      </c>
      <c r="B23" s="12">
        <v>21.614850244846835</v>
      </c>
      <c r="C23" s="12">
        <v>30.40546867684236</v>
      </c>
      <c r="D23" s="12">
        <v>10.0</v>
      </c>
      <c r="E23" s="12">
        <v>2.1</v>
      </c>
      <c r="F23" s="9">
        <v>5.7</v>
      </c>
    </row>
    <row r="24" ht="15.0" customHeight="1">
      <c r="A24" s="9"/>
      <c r="B24" s="12"/>
      <c r="C24" s="12"/>
      <c r="D24" s="12"/>
      <c r="E24" s="12"/>
      <c r="F24" s="9"/>
    </row>
    <row r="25" ht="15.0" customHeight="1">
      <c r="A25" s="13" t="s">
        <v>37</v>
      </c>
      <c r="B25" s="16">
        <v>11.214473941876136</v>
      </c>
      <c r="C25" s="16">
        <v>9.986339225537137</v>
      </c>
      <c r="D25" s="16">
        <v>12.8</v>
      </c>
      <c r="E25" s="16">
        <v>11.1</v>
      </c>
      <c r="F25" s="13">
        <v>27.2</v>
      </c>
    </row>
    <row r="26" ht="15.0" customHeight="1">
      <c r="A26" s="24" t="s">
        <v>52</v>
      </c>
      <c r="B26" s="25"/>
      <c r="C26" s="25"/>
      <c r="D26" s="25"/>
      <c r="E26" s="25"/>
      <c r="F26" s="26"/>
    </row>
    <row r="27" ht="15.0" customHeight="1">
      <c r="A27" s="17" t="s">
        <v>53</v>
      </c>
      <c r="B27" s="25"/>
      <c r="C27" s="25"/>
      <c r="D27" s="25"/>
      <c r="E27" s="25"/>
      <c r="F27" s="26"/>
    </row>
    <row r="28" ht="13.5" customHeight="1">
      <c r="A28" s="17" t="s">
        <v>23</v>
      </c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3:F3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0"/>
    <col customWidth="1" min="2" max="26" width="8.0"/>
  </cols>
  <sheetData>
    <row r="1" ht="15.0" customHeight="1">
      <c r="A1" s="1" t="s">
        <v>54</v>
      </c>
      <c r="B1" s="1"/>
      <c r="C1" s="1"/>
      <c r="D1" s="1"/>
      <c r="E1" s="1"/>
      <c r="F1" s="1"/>
    </row>
    <row r="2" ht="15.0" customHeight="1">
      <c r="A2" s="1" t="s">
        <v>55</v>
      </c>
      <c r="B2" s="1"/>
      <c r="C2" s="1"/>
      <c r="D2" s="1"/>
      <c r="E2" s="1"/>
      <c r="F2" s="1"/>
    </row>
    <row r="3" ht="15.0" customHeight="1">
      <c r="A3" s="1"/>
      <c r="B3" s="1"/>
      <c r="C3" s="1"/>
      <c r="D3" s="19"/>
      <c r="E3" s="2" t="s">
        <v>39</v>
      </c>
    </row>
    <row r="4" ht="15.0" customHeight="1">
      <c r="A4" s="3" t="s">
        <v>2</v>
      </c>
      <c r="B4" s="3">
        <v>2003.0</v>
      </c>
      <c r="C4" s="3">
        <v>2004.0</v>
      </c>
      <c r="D4" s="3">
        <v>2005.0</v>
      </c>
      <c r="E4" s="3">
        <v>2006.0</v>
      </c>
      <c r="F4" s="3">
        <v>2007.0</v>
      </c>
    </row>
    <row r="5" ht="15.0" customHeight="1">
      <c r="A5" s="4" t="s">
        <v>25</v>
      </c>
      <c r="B5" s="20">
        <v>2.1490659084754355</v>
      </c>
      <c r="C5" s="20">
        <v>1.8</v>
      </c>
      <c r="D5" s="20">
        <v>0.4</v>
      </c>
      <c r="E5" s="20">
        <v>1.9</v>
      </c>
      <c r="F5" s="4">
        <v>0.4</v>
      </c>
    </row>
    <row r="6" ht="15.0" customHeight="1">
      <c r="A6" s="7" t="s">
        <v>26</v>
      </c>
      <c r="B6" s="12">
        <v>2.833903449056166</v>
      </c>
      <c r="C6" s="12">
        <v>1.5</v>
      </c>
      <c r="D6" s="12">
        <v>1.9</v>
      </c>
      <c r="E6" s="12">
        <v>1.3</v>
      </c>
      <c r="F6" s="9">
        <v>1.7</v>
      </c>
    </row>
    <row r="7" ht="15.0" customHeight="1">
      <c r="A7" s="7" t="s">
        <v>56</v>
      </c>
      <c r="B7" s="12">
        <v>0.38615834382669334</v>
      </c>
      <c r="C7" s="12">
        <v>0.3431466119684785</v>
      </c>
      <c r="D7" s="12">
        <v>2.2372840826759415</v>
      </c>
      <c r="E7" s="12">
        <v>0.9010676077439115</v>
      </c>
      <c r="F7" s="12">
        <v>1.0</v>
      </c>
    </row>
    <row r="8" ht="15.0" customHeight="1">
      <c r="A8" s="7" t="s">
        <v>6</v>
      </c>
      <c r="B8" s="12">
        <v>3.2494623813348085</v>
      </c>
      <c r="C8" s="12">
        <v>4.321522449198497</v>
      </c>
      <c r="D8" s="22">
        <v>-4.789250303645545</v>
      </c>
      <c r="E8" s="12">
        <v>4.7</v>
      </c>
      <c r="F8" s="22">
        <v>-2.9</v>
      </c>
    </row>
    <row r="9" ht="15.0" customHeight="1">
      <c r="A9" s="9" t="s">
        <v>27</v>
      </c>
      <c r="B9" s="22">
        <v>-1.0876991863161152</v>
      </c>
      <c r="C9" s="22">
        <v>-5.23324022237334</v>
      </c>
      <c r="D9" s="12">
        <v>17.120620999973795</v>
      </c>
      <c r="E9" s="12">
        <v>19.0</v>
      </c>
      <c r="F9" s="9">
        <v>23.2</v>
      </c>
    </row>
    <row r="10" ht="15.0" customHeight="1">
      <c r="A10" s="9" t="s">
        <v>8</v>
      </c>
      <c r="B10" s="12">
        <v>6.423685332029635</v>
      </c>
      <c r="C10" s="12">
        <v>5.405656625784786</v>
      </c>
      <c r="D10" s="12">
        <v>3.5</v>
      </c>
      <c r="E10" s="12">
        <v>3.8</v>
      </c>
      <c r="F10" s="9">
        <v>5.8</v>
      </c>
    </row>
    <row r="11" ht="15.0" customHeight="1">
      <c r="A11" s="9" t="s">
        <v>9</v>
      </c>
      <c r="B11" s="12">
        <v>18.3387637316728</v>
      </c>
      <c r="C11" s="22">
        <v>-1.6538310613144205</v>
      </c>
      <c r="D11" s="12">
        <v>9.4</v>
      </c>
      <c r="E11" s="12">
        <v>34.6</v>
      </c>
      <c r="F11" s="9">
        <v>120.8</v>
      </c>
    </row>
    <row r="12" ht="15.0" customHeight="1">
      <c r="A12" s="9" t="s">
        <v>10</v>
      </c>
      <c r="B12" s="12">
        <v>2.7731211402814324</v>
      </c>
      <c r="C12" s="12">
        <v>8.339739926662105</v>
      </c>
      <c r="D12" s="22">
        <v>-2.459497023735395</v>
      </c>
      <c r="E12" s="22">
        <v>-9.650390943557426</v>
      </c>
      <c r="F12" s="9">
        <v>5.7</v>
      </c>
    </row>
    <row r="13" ht="15.0" customHeight="1">
      <c r="A13" s="9" t="s">
        <v>11</v>
      </c>
      <c r="B13" s="12">
        <v>11.68479947103478</v>
      </c>
      <c r="C13" s="12">
        <v>18.51371394116063</v>
      </c>
      <c r="D13" s="12">
        <v>15.000008725313975</v>
      </c>
      <c r="E13" s="12">
        <v>3.7304978072236707</v>
      </c>
      <c r="F13" s="9">
        <v>7.5</v>
      </c>
    </row>
    <row r="14" ht="15.0" customHeight="1">
      <c r="A14" s="9" t="s">
        <v>41</v>
      </c>
      <c r="B14" s="12">
        <v>11.843040673308963</v>
      </c>
      <c r="C14" s="12">
        <v>21.91436334977675</v>
      </c>
      <c r="D14" s="12">
        <v>18.527530262158038</v>
      </c>
      <c r="E14" s="12">
        <v>32.28675662432704</v>
      </c>
      <c r="F14" s="9">
        <v>6.7</v>
      </c>
    </row>
    <row r="15" ht="15.0" customHeight="1">
      <c r="A15" s="9" t="s">
        <v>13</v>
      </c>
      <c r="B15" s="12">
        <v>0.35120939799948303</v>
      </c>
      <c r="C15" s="12">
        <v>21.946429039517426</v>
      </c>
      <c r="D15" s="12">
        <v>8.687847400407762</v>
      </c>
      <c r="E15" s="12">
        <v>7.4</v>
      </c>
      <c r="F15" s="9">
        <v>11.3</v>
      </c>
    </row>
    <row r="16" ht="15.0" customHeight="1">
      <c r="A16" s="9" t="s">
        <v>42</v>
      </c>
      <c r="B16" s="12">
        <v>22.2</v>
      </c>
      <c r="C16" s="12">
        <v>12.425194981347957</v>
      </c>
      <c r="D16" s="12">
        <v>25.954735342782413</v>
      </c>
      <c r="E16" s="12">
        <v>15.9</v>
      </c>
      <c r="F16" s="9">
        <v>5.2</v>
      </c>
    </row>
    <row r="17" ht="15.0" customHeight="1">
      <c r="A17" s="7" t="s">
        <v>31</v>
      </c>
      <c r="B17" s="12">
        <v>19.88768409193709</v>
      </c>
      <c r="C17" s="12">
        <v>19.575894132970788</v>
      </c>
      <c r="D17" s="12">
        <v>39.36933900465604</v>
      </c>
      <c r="E17" s="12">
        <v>21.4</v>
      </c>
      <c r="F17" s="9">
        <v>4.5</v>
      </c>
    </row>
    <row r="18" ht="15.0" customHeight="1">
      <c r="A18" s="7" t="s">
        <v>32</v>
      </c>
      <c r="B18" s="12">
        <v>25.8588187785638</v>
      </c>
      <c r="C18" s="12">
        <v>1.2466343889712732</v>
      </c>
      <c r="D18" s="12">
        <v>1.1874580734929197</v>
      </c>
      <c r="E18" s="12">
        <v>1.6944958488454631</v>
      </c>
      <c r="F18" s="9">
        <v>7.4</v>
      </c>
    </row>
    <row r="19" ht="15.0" customHeight="1">
      <c r="A19" s="9" t="s">
        <v>57</v>
      </c>
      <c r="B19" s="12">
        <v>7.770491310256048</v>
      </c>
      <c r="C19" s="12">
        <v>0.6112990266260283</v>
      </c>
      <c r="D19" s="12">
        <v>13.164057657555446</v>
      </c>
      <c r="E19" s="12">
        <v>4.4</v>
      </c>
      <c r="F19" s="9">
        <v>3.2</v>
      </c>
    </row>
    <row r="20" ht="15.0" customHeight="1">
      <c r="A20" s="7" t="s">
        <v>18</v>
      </c>
      <c r="B20" s="12">
        <v>6.455001253489925</v>
      </c>
      <c r="C20" s="22">
        <v>-1.3330633901496611</v>
      </c>
      <c r="D20" s="12">
        <v>14.680339579850397</v>
      </c>
      <c r="E20" s="12">
        <v>0.5</v>
      </c>
      <c r="F20" s="9">
        <v>0.8</v>
      </c>
    </row>
    <row r="21" ht="15.0" customHeight="1">
      <c r="A21" s="7" t="s">
        <v>45</v>
      </c>
      <c r="B21" s="12">
        <v>12.739300465233569</v>
      </c>
      <c r="C21" s="12">
        <v>7.546079188660542</v>
      </c>
      <c r="D21" s="12">
        <v>8.202563319641726</v>
      </c>
      <c r="E21" s="12">
        <v>18.0</v>
      </c>
      <c r="F21" s="9">
        <v>10.3</v>
      </c>
    </row>
    <row r="22" ht="15.0" customHeight="1">
      <c r="A22" s="23" t="s">
        <v>58</v>
      </c>
      <c r="B22" s="12">
        <v>10.7</v>
      </c>
      <c r="C22" s="12">
        <v>11.0660849490597</v>
      </c>
      <c r="D22" s="12">
        <v>13.749488030323803</v>
      </c>
      <c r="E22" s="12">
        <v>15.4</v>
      </c>
      <c r="F22" s="9">
        <v>6.9</v>
      </c>
    </row>
    <row r="23" ht="15.0" customHeight="1">
      <c r="A23" s="9" t="s">
        <v>59</v>
      </c>
      <c r="B23" s="12">
        <v>19.12498944218015</v>
      </c>
      <c r="C23" s="12">
        <v>24.68029589544389</v>
      </c>
      <c r="D23" s="22">
        <v>-0.1</v>
      </c>
      <c r="E23" s="22">
        <v>-2.4</v>
      </c>
      <c r="F23" s="9">
        <v>1.4</v>
      </c>
    </row>
    <row r="24" ht="15.0" customHeight="1">
      <c r="A24" s="9"/>
      <c r="B24" s="12"/>
      <c r="C24" s="12"/>
      <c r="D24" s="9"/>
      <c r="E24" s="9"/>
      <c r="F24" s="9"/>
    </row>
    <row r="25" ht="15.0" customHeight="1">
      <c r="A25" s="13" t="s">
        <v>37</v>
      </c>
      <c r="B25" s="16">
        <v>7.212782107128717</v>
      </c>
      <c r="C25" s="16">
        <v>6.842299332744588</v>
      </c>
      <c r="D25" s="16">
        <v>6.5</v>
      </c>
      <c r="E25" s="16">
        <v>6.3</v>
      </c>
      <c r="F25" s="13">
        <v>21.4</v>
      </c>
    </row>
    <row r="26" ht="15.0" customHeight="1">
      <c r="A26" s="24" t="s">
        <v>52</v>
      </c>
      <c r="B26" s="25"/>
      <c r="C26" s="25"/>
      <c r="D26" s="25"/>
      <c r="E26" s="25"/>
      <c r="F26" s="26"/>
    </row>
    <row r="27" ht="15.0" customHeight="1">
      <c r="A27" s="17" t="s">
        <v>53</v>
      </c>
      <c r="B27" s="25"/>
      <c r="C27" s="25"/>
      <c r="D27" s="25"/>
      <c r="E27" s="25"/>
      <c r="F27" s="26"/>
    </row>
    <row r="28" ht="13.5" customHeight="1">
      <c r="A28" s="17" t="s">
        <v>23</v>
      </c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3:F3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86"/>
    <col customWidth="1" min="2" max="5" width="11.86"/>
    <col customWidth="1" min="6" max="6" width="11.29"/>
    <col customWidth="1" min="7" max="26" width="8.0"/>
  </cols>
  <sheetData>
    <row r="1" ht="15.0" customHeight="1">
      <c r="A1" s="27" t="s">
        <v>60</v>
      </c>
      <c r="G1" s="1"/>
    </row>
    <row r="2" ht="15.0" customHeight="1">
      <c r="A2" s="1"/>
      <c r="B2" s="1"/>
      <c r="C2" s="1"/>
      <c r="D2" s="1"/>
      <c r="E2" s="2" t="s">
        <v>61</v>
      </c>
      <c r="G2" s="1"/>
    </row>
    <row r="3" ht="15.0" customHeight="1">
      <c r="A3" s="3" t="s">
        <v>62</v>
      </c>
      <c r="B3" s="3">
        <v>2003.0</v>
      </c>
      <c r="C3" s="3">
        <v>2004.0</v>
      </c>
      <c r="D3" s="3">
        <v>2005.0</v>
      </c>
      <c r="E3" s="3">
        <v>2006.0</v>
      </c>
      <c r="F3" s="3">
        <v>2007.0</v>
      </c>
      <c r="G3" s="1"/>
    </row>
    <row r="4" ht="15.0" customHeight="1">
      <c r="A4" s="4" t="s">
        <v>63</v>
      </c>
      <c r="B4" s="28">
        <v>7872.954624285267</v>
      </c>
      <c r="C4" s="28">
        <v>8303.66512850767</v>
      </c>
      <c r="D4" s="28">
        <v>8805.324353190044</v>
      </c>
      <c r="E4" s="5">
        <v>9783.5</v>
      </c>
      <c r="F4" s="5">
        <v>10467.6</v>
      </c>
    </row>
    <row r="5" ht="15.0" customHeight="1">
      <c r="A5" s="9" t="s">
        <v>64</v>
      </c>
      <c r="B5" s="29">
        <v>10500.7979584996</v>
      </c>
      <c r="C5" s="29">
        <v>11187.228019207214</v>
      </c>
      <c r="D5" s="29">
        <v>12417.3</v>
      </c>
      <c r="E5" s="8">
        <v>13896.5</v>
      </c>
      <c r="F5" s="8">
        <v>22298.9</v>
      </c>
    </row>
    <row r="6" ht="15.0" customHeight="1">
      <c r="A6" s="9" t="s">
        <v>65</v>
      </c>
      <c r="B6" s="29">
        <v>11011.699379054884</v>
      </c>
      <c r="C6" s="29">
        <v>12829.08972999145</v>
      </c>
      <c r="D6" s="29">
        <v>15240.0</v>
      </c>
      <c r="E6" s="8">
        <v>16814.8</v>
      </c>
      <c r="F6" s="8">
        <v>18755.0</v>
      </c>
    </row>
    <row r="7" ht="15.0" customHeight="1">
      <c r="A7" s="9"/>
      <c r="B7" s="29"/>
      <c r="C7" s="29"/>
      <c r="D7" s="29"/>
      <c r="E7" s="8"/>
      <c r="F7" s="8"/>
    </row>
    <row r="8" ht="15.0" customHeight="1">
      <c r="A8" s="13" t="s">
        <v>37</v>
      </c>
      <c r="B8" s="14">
        <f t="shared" ref="B8:F8" si="1">SUM(B4:B7)</f>
        <v>29385.45196</v>
      </c>
      <c r="C8" s="14">
        <f t="shared" si="1"/>
        <v>32319.98288</v>
      </c>
      <c r="D8" s="14">
        <f t="shared" si="1"/>
        <v>36462.62435</v>
      </c>
      <c r="E8" s="14">
        <f t="shared" si="1"/>
        <v>40494.8</v>
      </c>
      <c r="F8" s="14">
        <f t="shared" si="1"/>
        <v>51521.5</v>
      </c>
    </row>
    <row r="9" ht="13.5" customHeight="1">
      <c r="A9" s="17" t="s">
        <v>23</v>
      </c>
    </row>
    <row r="10" ht="12.75" customHeight="1">
      <c r="A10" s="30"/>
    </row>
    <row r="11" ht="12.75" customHeight="1">
      <c r="A11" s="30"/>
    </row>
    <row r="12" ht="15.0" customHeight="1">
      <c r="A12" s="27" t="s">
        <v>66</v>
      </c>
    </row>
    <row r="13" ht="15.0" customHeight="1">
      <c r="A13" s="1"/>
      <c r="B13" s="1"/>
      <c r="C13" s="1"/>
      <c r="D13" s="1"/>
      <c r="E13" s="2" t="s">
        <v>61</v>
      </c>
    </row>
    <row r="14" ht="15.0" customHeight="1">
      <c r="A14" s="3" t="s">
        <v>62</v>
      </c>
      <c r="B14" s="3">
        <v>2003.0</v>
      </c>
      <c r="C14" s="3">
        <v>2004.0</v>
      </c>
      <c r="D14" s="3">
        <v>2005.0</v>
      </c>
      <c r="E14" s="3">
        <v>2006.0</v>
      </c>
      <c r="F14" s="3">
        <v>2007.0</v>
      </c>
    </row>
    <row r="15" ht="15.0" customHeight="1">
      <c r="A15" s="4" t="s">
        <v>63</v>
      </c>
      <c r="B15" s="28">
        <v>6540.7585478178125</v>
      </c>
      <c r="C15" s="28">
        <v>6631.5</v>
      </c>
      <c r="D15" s="28">
        <v>6720.412754305216</v>
      </c>
      <c r="E15" s="5">
        <v>6927.4</v>
      </c>
      <c r="F15" s="5">
        <v>7076.3</v>
      </c>
    </row>
    <row r="16" ht="15.0" customHeight="1">
      <c r="A16" s="9" t="s">
        <v>64</v>
      </c>
      <c r="B16" s="29">
        <v>9323.148287346306</v>
      </c>
      <c r="C16" s="29">
        <v>9743.734038009905</v>
      </c>
      <c r="D16" s="29">
        <v>9972.7</v>
      </c>
      <c r="E16" s="8">
        <v>10723.1</v>
      </c>
      <c r="F16" s="8">
        <v>16386.2</v>
      </c>
    </row>
    <row r="17" ht="15.0" customHeight="1">
      <c r="A17" s="9" t="s">
        <v>65</v>
      </c>
      <c r="B17" s="29">
        <v>9674.012663544649</v>
      </c>
      <c r="C17" s="29">
        <v>10894.27179638247</v>
      </c>
      <c r="D17" s="29">
        <v>12349.9</v>
      </c>
      <c r="E17" s="8">
        <v>13231.2</v>
      </c>
      <c r="F17" s="8">
        <v>14022.1</v>
      </c>
    </row>
    <row r="18" ht="15.0" customHeight="1">
      <c r="A18" s="9"/>
      <c r="B18" s="29"/>
      <c r="C18" s="29"/>
      <c r="D18" s="29"/>
      <c r="E18" s="8"/>
      <c r="F18" s="8"/>
    </row>
    <row r="19" ht="15.0" customHeight="1">
      <c r="A19" s="13" t="s">
        <v>37</v>
      </c>
      <c r="B19" s="14">
        <f t="shared" ref="B19:F19" si="2">SUM(B15:B18)</f>
        <v>25537.9195</v>
      </c>
      <c r="C19" s="14">
        <f t="shared" si="2"/>
        <v>27269.50583</v>
      </c>
      <c r="D19" s="14">
        <f t="shared" si="2"/>
        <v>29043.01275</v>
      </c>
      <c r="E19" s="14">
        <f t="shared" si="2"/>
        <v>30881.7</v>
      </c>
      <c r="F19" s="14">
        <f t="shared" si="2"/>
        <v>37484.6</v>
      </c>
    </row>
    <row r="20" ht="13.5" customHeight="1">
      <c r="A20" s="17" t="s">
        <v>23</v>
      </c>
    </row>
    <row r="21" ht="13.5" customHeight="1"/>
    <row r="22" ht="12.75" customHeight="1"/>
    <row r="23" ht="15.0" customHeight="1">
      <c r="A23" s="27" t="s">
        <v>67</v>
      </c>
    </row>
    <row r="24" ht="15.0" customHeight="1">
      <c r="A24" s="1"/>
      <c r="B24" s="1"/>
      <c r="C24" s="1"/>
      <c r="D24" s="1"/>
      <c r="E24" s="2" t="s">
        <v>68</v>
      </c>
    </row>
    <row r="25" ht="15.0" customHeight="1">
      <c r="A25" s="3" t="s">
        <v>62</v>
      </c>
      <c r="B25" s="3">
        <v>2003.0</v>
      </c>
      <c r="C25" s="3">
        <v>2004.0</v>
      </c>
      <c r="D25" s="3">
        <v>2005.0</v>
      </c>
      <c r="E25" s="3">
        <v>2006.0</v>
      </c>
      <c r="F25" s="3">
        <v>2007.0</v>
      </c>
    </row>
    <row r="26" ht="15.0" customHeight="1">
      <c r="A26" s="4" t="s">
        <v>63</v>
      </c>
      <c r="B26" s="28">
        <v>26.792014751071946</v>
      </c>
      <c r="C26" s="28">
        <v>25.69204680561687</v>
      </c>
      <c r="D26" s="28">
        <v>24.070657660627496</v>
      </c>
      <c r="E26" s="5">
        <v>24.2</v>
      </c>
      <c r="F26" s="5">
        <v>20.3</v>
      </c>
    </row>
    <row r="27" ht="15.0" customHeight="1">
      <c r="A27" s="9" t="s">
        <v>64</v>
      </c>
      <c r="B27" s="29">
        <v>35.734682495733075</v>
      </c>
      <c r="C27" s="29">
        <v>34.61396641680753</v>
      </c>
      <c r="D27" s="29">
        <v>34.1</v>
      </c>
      <c r="E27" s="8">
        <v>34.3</v>
      </c>
      <c r="F27" s="8">
        <v>43.3</v>
      </c>
    </row>
    <row r="28" ht="15.0" customHeight="1">
      <c r="A28" s="9" t="s">
        <v>65</v>
      </c>
      <c r="B28" s="29">
        <v>37.47330275319498</v>
      </c>
      <c r="C28" s="29">
        <v>39.6939867775756</v>
      </c>
      <c r="D28" s="29">
        <v>41.8</v>
      </c>
      <c r="E28" s="8">
        <v>41.5</v>
      </c>
      <c r="F28" s="8">
        <v>36.4</v>
      </c>
    </row>
    <row r="29" ht="15.0" customHeight="1">
      <c r="A29" s="9"/>
      <c r="B29" s="29"/>
      <c r="C29" s="29"/>
      <c r="D29" s="29"/>
      <c r="E29" s="8"/>
      <c r="F29" s="8"/>
    </row>
    <row r="30" ht="15.0" customHeight="1">
      <c r="A30" s="13" t="s">
        <v>37</v>
      </c>
      <c r="B30" s="14">
        <f t="shared" ref="B30:F30" si="3">SUM(B26:B29)</f>
        <v>100</v>
      </c>
      <c r="C30" s="14">
        <f t="shared" si="3"/>
        <v>100</v>
      </c>
      <c r="D30" s="14">
        <f t="shared" si="3"/>
        <v>99.97065766</v>
      </c>
      <c r="E30" s="14">
        <f t="shared" si="3"/>
        <v>100</v>
      </c>
      <c r="F30" s="14">
        <f t="shared" si="3"/>
        <v>100</v>
      </c>
    </row>
    <row r="31" ht="13.5" customHeight="1">
      <c r="A31" s="17" t="s">
        <v>23</v>
      </c>
    </row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6">
    <mergeCell ref="A1:F1"/>
    <mergeCell ref="E2:F2"/>
    <mergeCell ref="A12:F12"/>
    <mergeCell ref="E13:F13"/>
    <mergeCell ref="A23:F23"/>
    <mergeCell ref="E24:F24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71"/>
    <col customWidth="1" min="2" max="6" width="11.14"/>
    <col customWidth="1" min="7" max="26" width="8.0"/>
  </cols>
  <sheetData>
    <row r="1" ht="15.0" customHeight="1">
      <c r="A1" s="1" t="s">
        <v>69</v>
      </c>
      <c r="B1" s="1"/>
      <c r="C1" s="1"/>
      <c r="D1" s="1"/>
      <c r="E1" s="1"/>
      <c r="F1" s="1"/>
    </row>
    <row r="2" ht="15.0" customHeight="1">
      <c r="A2" s="1" t="s">
        <v>70</v>
      </c>
      <c r="B2" s="1"/>
      <c r="C2" s="1"/>
      <c r="D2" s="1"/>
      <c r="E2" s="1"/>
      <c r="F2" s="1"/>
    </row>
    <row r="3" ht="15.0" customHeight="1">
      <c r="A3" s="1"/>
      <c r="B3" s="1"/>
      <c r="C3" s="1"/>
      <c r="D3" s="1"/>
      <c r="E3" s="2" t="s">
        <v>61</v>
      </c>
    </row>
    <row r="4" ht="15.0" customHeight="1">
      <c r="A4" s="3"/>
      <c r="B4" s="3">
        <v>2003.0</v>
      </c>
      <c r="C4" s="3">
        <v>2004.0</v>
      </c>
      <c r="D4" s="3">
        <v>2005.0</v>
      </c>
      <c r="E4" s="3">
        <v>2006.0</v>
      </c>
      <c r="F4" s="3">
        <v>2007.0</v>
      </c>
    </row>
    <row r="5" ht="15.0" customHeight="1">
      <c r="A5" s="31" t="s">
        <v>71</v>
      </c>
      <c r="B5" s="4"/>
      <c r="C5" s="4"/>
      <c r="D5" s="4"/>
      <c r="E5" s="4"/>
      <c r="F5" s="4"/>
    </row>
    <row r="6" ht="15.0" customHeight="1">
      <c r="A6" s="7" t="s">
        <v>72</v>
      </c>
      <c r="B6" s="8">
        <v>3679.15459853411</v>
      </c>
      <c r="C6" s="8">
        <v>5554.720313282765</v>
      </c>
      <c r="D6" s="8">
        <v>5079.605804701469</v>
      </c>
      <c r="E6" s="8">
        <v>5471.523458753695</v>
      </c>
      <c r="F6" s="8">
        <f>F7+F8</f>
        <v>4257</v>
      </c>
    </row>
    <row r="7" ht="15.0" customHeight="1">
      <c r="A7" s="7" t="s">
        <v>73</v>
      </c>
      <c r="B7" s="8">
        <v>654.648</v>
      </c>
      <c r="C7" s="8">
        <v>813.256</v>
      </c>
      <c r="D7" s="8">
        <v>610.705</v>
      </c>
      <c r="E7" s="8">
        <v>1084.0</v>
      </c>
      <c r="F7" s="8">
        <v>869.0</v>
      </c>
    </row>
    <row r="8" ht="15.0" customHeight="1">
      <c r="A8" s="7" t="s">
        <v>74</v>
      </c>
      <c r="B8" s="8">
        <v>3024.50659853411</v>
      </c>
      <c r="C8" s="8">
        <v>4741.464313282765</v>
      </c>
      <c r="D8" s="8">
        <v>4468.9008047014695</v>
      </c>
      <c r="E8" s="8">
        <v>4387.523458753695</v>
      </c>
      <c r="F8" s="8">
        <v>3388.0</v>
      </c>
    </row>
    <row r="9" ht="15.0" customHeight="1">
      <c r="A9" s="7" t="s">
        <v>10</v>
      </c>
      <c r="B9" s="8">
        <v>13227.019309148664</v>
      </c>
      <c r="C9" s="8">
        <v>14523.48946200312</v>
      </c>
      <c r="D9" s="8">
        <v>13494.758869382764</v>
      </c>
      <c r="E9" s="8">
        <v>13248.572378593797</v>
      </c>
      <c r="F9" s="8">
        <f>F10+F11</f>
        <v>15687</v>
      </c>
    </row>
    <row r="10" ht="15.0" customHeight="1">
      <c r="A10" s="7" t="s">
        <v>73</v>
      </c>
      <c r="B10" s="8">
        <v>1993.3055499999998</v>
      </c>
      <c r="C10" s="8">
        <v>2422.73645</v>
      </c>
      <c r="D10" s="8">
        <v>3059.0131499999998</v>
      </c>
      <c r="E10" s="8">
        <v>4109.0</v>
      </c>
      <c r="F10" s="8">
        <v>5434.0</v>
      </c>
    </row>
    <row r="11" ht="15.0" customHeight="1">
      <c r="A11" s="7" t="s">
        <v>74</v>
      </c>
      <c r="B11" s="8">
        <v>11233.713759148664</v>
      </c>
      <c r="C11" s="8">
        <v>12100.753012003119</v>
      </c>
      <c r="D11" s="8">
        <v>10435.745719382765</v>
      </c>
      <c r="E11" s="8">
        <v>9139.572378593797</v>
      </c>
      <c r="F11" s="8">
        <v>10253.0</v>
      </c>
    </row>
    <row r="12" ht="15.0" customHeight="1">
      <c r="A12" s="7" t="s">
        <v>75</v>
      </c>
      <c r="B12" s="8">
        <v>16906.173907682773</v>
      </c>
      <c r="C12" s="8">
        <v>20078.209775285883</v>
      </c>
      <c r="D12" s="8">
        <v>18574.364674084234</v>
      </c>
      <c r="E12" s="8">
        <v>18720.095837347493</v>
      </c>
      <c r="F12" s="8">
        <v>19944.0</v>
      </c>
    </row>
    <row r="13" ht="15.0" customHeight="1">
      <c r="A13" s="7" t="s">
        <v>76</v>
      </c>
      <c r="B13" s="32">
        <v>-220.0</v>
      </c>
      <c r="C13" s="32">
        <v>-55.0</v>
      </c>
      <c r="D13" s="8">
        <v>103.02373205963673</v>
      </c>
      <c r="E13" s="8">
        <v>131.0</v>
      </c>
      <c r="F13" s="8">
        <v>73.0</v>
      </c>
    </row>
    <row r="14" ht="15.0" customHeight="1">
      <c r="A14" s="7" t="s">
        <v>77</v>
      </c>
      <c r="B14" s="8">
        <v>16682.443088510685</v>
      </c>
      <c r="C14" s="8">
        <v>20000.424989894593</v>
      </c>
      <c r="D14" s="8">
        <v>18677.38840614387</v>
      </c>
      <c r="E14" s="8">
        <v>18827.310072082742</v>
      </c>
      <c r="F14" s="8">
        <v>20017.0</v>
      </c>
    </row>
    <row r="15" ht="15.0" customHeight="1">
      <c r="A15" s="9"/>
      <c r="B15" s="8"/>
      <c r="C15" s="8"/>
      <c r="D15" s="8"/>
      <c r="E15" s="8"/>
      <c r="F15" s="8"/>
    </row>
    <row r="16" ht="15.0" customHeight="1">
      <c r="A16" s="33" t="s">
        <v>78</v>
      </c>
      <c r="B16" s="8"/>
      <c r="C16" s="8"/>
      <c r="D16" s="8"/>
      <c r="E16" s="9"/>
      <c r="F16" s="8"/>
    </row>
    <row r="17" ht="15.0" customHeight="1">
      <c r="A17" s="7" t="s">
        <v>72</v>
      </c>
      <c r="B17" s="8">
        <v>3502.96793704799</v>
      </c>
      <c r="C17" s="8">
        <v>5036.956799868344</v>
      </c>
      <c r="D17" s="8">
        <v>4332.965013362901</v>
      </c>
      <c r="E17" s="8">
        <v>4441.844859454547</v>
      </c>
      <c r="F17" s="8">
        <f>F18+F19</f>
        <v>1183</v>
      </c>
    </row>
    <row r="18" ht="15.0" customHeight="1">
      <c r="A18" s="7" t="s">
        <v>73</v>
      </c>
      <c r="B18" s="8">
        <v>623.4742857142858</v>
      </c>
      <c r="C18" s="8">
        <v>737.6471655328797</v>
      </c>
      <c r="D18" s="8">
        <v>522.5730543789842</v>
      </c>
      <c r="E18" s="8">
        <v>883.3961856680377</v>
      </c>
      <c r="F18" s="8">
        <v>659.0</v>
      </c>
    </row>
    <row r="19" ht="15.0" customHeight="1">
      <c r="A19" s="7" t="s">
        <v>74</v>
      </c>
      <c r="B19" s="8">
        <v>2879.493651333704</v>
      </c>
      <c r="C19" s="8">
        <v>4299.309634335465</v>
      </c>
      <c r="D19" s="8">
        <v>3810.3919589839165</v>
      </c>
      <c r="E19" s="8">
        <v>3558.448673786509</v>
      </c>
      <c r="F19" s="8">
        <v>524.0</v>
      </c>
    </row>
    <row r="20" ht="15.0" customHeight="1">
      <c r="A20" s="7" t="s">
        <v>10</v>
      </c>
      <c r="B20" s="8">
        <v>10661.324666381692</v>
      </c>
      <c r="C20" s="8">
        <v>11272.322043357808</v>
      </c>
      <c r="D20" s="8">
        <v>9564.929802280236</v>
      </c>
      <c r="E20" s="8">
        <v>9244.182448492398</v>
      </c>
      <c r="F20" s="8">
        <f>F21+F22</f>
        <v>10672</v>
      </c>
    </row>
    <row r="21" ht="15.0" customHeight="1">
      <c r="A21" s="7" t="s">
        <v>73</v>
      </c>
      <c r="B21" s="8">
        <v>1606.6565815891536</v>
      </c>
      <c r="C21" s="8">
        <v>1880.3928327300753</v>
      </c>
      <c r="D21" s="8">
        <v>2168.193320622144</v>
      </c>
      <c r="E21" s="8">
        <v>2867.0519808026984</v>
      </c>
      <c r="F21" s="8">
        <v>3697.0</v>
      </c>
    </row>
    <row r="22" ht="15.0" customHeight="1">
      <c r="A22" s="7" t="s">
        <v>74</v>
      </c>
      <c r="B22" s="8">
        <v>9054.668084792538</v>
      </c>
      <c r="C22" s="8">
        <v>9391.929210627733</v>
      </c>
      <c r="D22" s="8">
        <v>7396.736481658092</v>
      </c>
      <c r="E22" s="8">
        <v>6377.1304676897</v>
      </c>
      <c r="F22" s="8">
        <v>6975.0</v>
      </c>
    </row>
    <row r="23" ht="15.0" customHeight="1">
      <c r="A23" s="7" t="s">
        <v>75</v>
      </c>
      <c r="B23" s="8">
        <v>14164.292603429682</v>
      </c>
      <c r="C23" s="8">
        <v>16309.278843226151</v>
      </c>
      <c r="D23" s="8">
        <v>13897.894815643136</v>
      </c>
      <c r="E23" s="8">
        <v>13686.027307946944</v>
      </c>
      <c r="F23" s="8">
        <v>11855.0</v>
      </c>
    </row>
    <row r="24" ht="15.0" customHeight="1">
      <c r="A24" s="7" t="s">
        <v>76</v>
      </c>
      <c r="B24" s="34">
        <v>-207.7</v>
      </c>
      <c r="C24" s="34">
        <v>-65.1</v>
      </c>
      <c r="D24" s="8">
        <v>89.57065584921766</v>
      </c>
      <c r="E24" s="8">
        <v>88.35832969182079</v>
      </c>
      <c r="F24" s="8">
        <v>53.0</v>
      </c>
    </row>
    <row r="25" ht="15.0" customHeight="1">
      <c r="A25" s="35" t="s">
        <v>77</v>
      </c>
      <c r="B25" s="14">
        <v>13956.638809489517</v>
      </c>
      <c r="C25" s="14">
        <v>16244.200139360037</v>
      </c>
      <c r="D25" s="14">
        <v>13987.465471492354</v>
      </c>
      <c r="E25" s="14">
        <v>13774.385637638765</v>
      </c>
      <c r="F25" s="14">
        <v>11908.0</v>
      </c>
    </row>
    <row r="26" ht="15.0" customHeight="1">
      <c r="A26" s="36" t="s">
        <v>79</v>
      </c>
      <c r="B26" s="37"/>
      <c r="C26" s="37"/>
      <c r="D26" s="37"/>
      <c r="E26" s="37"/>
      <c r="F26" s="26"/>
    </row>
    <row r="27" ht="13.5" customHeight="1">
      <c r="A27" s="17" t="s">
        <v>53</v>
      </c>
    </row>
    <row r="28" ht="13.5" customHeight="1">
      <c r="A28" s="17" t="s">
        <v>23</v>
      </c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3:F3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2.29"/>
    <col customWidth="1" min="2" max="6" width="10.86"/>
    <col customWidth="1" min="7" max="26" width="8.0"/>
  </cols>
  <sheetData>
    <row r="1" ht="15.0" customHeight="1">
      <c r="A1" s="1" t="s">
        <v>80</v>
      </c>
      <c r="B1" s="1"/>
      <c r="C1" s="1"/>
      <c r="D1" s="1"/>
      <c r="E1" s="1"/>
      <c r="F1" s="1"/>
    </row>
    <row r="2" ht="15.0" customHeight="1">
      <c r="A2" s="1" t="s">
        <v>81</v>
      </c>
      <c r="B2" s="1"/>
      <c r="C2" s="1"/>
      <c r="D2" s="1"/>
      <c r="E2" s="1"/>
      <c r="F2" s="1"/>
    </row>
    <row r="3" ht="15.0" customHeight="1">
      <c r="A3" s="1"/>
      <c r="B3" s="1"/>
      <c r="C3" s="1"/>
      <c r="D3" s="1"/>
      <c r="E3" s="2" t="s">
        <v>61</v>
      </c>
    </row>
    <row r="4" ht="15.0" customHeight="1">
      <c r="A4" s="3" t="s">
        <v>82</v>
      </c>
      <c r="B4" s="3">
        <v>2003.0</v>
      </c>
      <c r="C4" s="3">
        <v>2004.0</v>
      </c>
      <c r="D4" s="3">
        <v>2005.0</v>
      </c>
      <c r="E4" s="3">
        <v>2006.0</v>
      </c>
      <c r="F4" s="3">
        <v>2007.0</v>
      </c>
    </row>
    <row r="5" ht="15.0" customHeight="1">
      <c r="A5" s="31" t="s">
        <v>83</v>
      </c>
      <c r="B5" s="38">
        <f t="shared" ref="B5:F5" si="1">B6+B7</f>
        <v>18914.41857</v>
      </c>
      <c r="C5" s="38">
        <f t="shared" si="1"/>
        <v>20456.44428</v>
      </c>
      <c r="D5" s="38">
        <f t="shared" si="1"/>
        <v>22497.67438</v>
      </c>
      <c r="E5" s="38">
        <f t="shared" si="1"/>
        <v>24291.55369</v>
      </c>
      <c r="F5" s="39">
        <f t="shared" si="1"/>
        <v>29827</v>
      </c>
    </row>
    <row r="6" ht="15.0" customHeight="1">
      <c r="A6" s="7" t="s">
        <v>84</v>
      </c>
      <c r="B6" s="8">
        <v>12994.877903520792</v>
      </c>
      <c r="C6" s="8">
        <v>13806.72340581856</v>
      </c>
      <c r="D6" s="8">
        <v>14586.169241410938</v>
      </c>
      <c r="E6" s="8">
        <v>15553.700638061964</v>
      </c>
      <c r="F6" s="39">
        <v>20136.2</v>
      </c>
    </row>
    <row r="7" ht="15.0" customHeight="1">
      <c r="A7" s="7" t="s">
        <v>85</v>
      </c>
      <c r="B7" s="8">
        <v>5919.540661489975</v>
      </c>
      <c r="C7" s="8">
        <v>6649.720869581373</v>
      </c>
      <c r="D7" s="8">
        <v>7911.50513780919</v>
      </c>
      <c r="E7" s="8">
        <v>8737.853054435684</v>
      </c>
      <c r="F7" s="39">
        <v>9690.8</v>
      </c>
    </row>
    <row r="8" ht="15.0" customHeight="1">
      <c r="A8" s="9"/>
      <c r="B8" s="8"/>
      <c r="C8" s="8"/>
      <c r="D8" s="8"/>
      <c r="E8" s="8"/>
      <c r="F8" s="39"/>
    </row>
    <row r="9" ht="15.0" customHeight="1">
      <c r="A9" s="33" t="s">
        <v>86</v>
      </c>
      <c r="B9" s="38">
        <f t="shared" ref="B9:F9" si="2">B10+B11+B12</f>
        <v>16685.67391</v>
      </c>
      <c r="C9" s="38">
        <f t="shared" si="2"/>
        <v>20023.40978</v>
      </c>
      <c r="D9" s="38">
        <f t="shared" si="2"/>
        <v>18677.38841</v>
      </c>
      <c r="E9" s="38">
        <f t="shared" si="2"/>
        <v>18951.1</v>
      </c>
      <c r="F9" s="38">
        <f t="shared" si="2"/>
        <v>20016.5</v>
      </c>
    </row>
    <row r="10" ht="15.0" customHeight="1">
      <c r="A10" s="7" t="s">
        <v>10</v>
      </c>
      <c r="B10" s="8">
        <v>13227.019309148664</v>
      </c>
      <c r="C10" s="8">
        <v>14523.48946200312</v>
      </c>
      <c r="D10" s="8">
        <v>13494.758869382764</v>
      </c>
      <c r="E10" s="8">
        <v>13245.1</v>
      </c>
      <c r="F10" s="20">
        <v>15686.9</v>
      </c>
    </row>
    <row r="11" ht="15.0" customHeight="1">
      <c r="A11" s="7" t="s">
        <v>87</v>
      </c>
      <c r="B11" s="8">
        <v>3679.15459853411</v>
      </c>
      <c r="C11" s="8">
        <v>5554.720313282765</v>
      </c>
      <c r="D11" s="8">
        <v>5079.605804701469</v>
      </c>
      <c r="E11" s="8">
        <v>5575.0</v>
      </c>
      <c r="F11" s="20">
        <v>4256.6</v>
      </c>
    </row>
    <row r="12" ht="15.0" customHeight="1">
      <c r="A12" s="7" t="s">
        <v>88</v>
      </c>
      <c r="B12" s="22">
        <v>-220.5</v>
      </c>
      <c r="C12" s="22">
        <v>-54.8</v>
      </c>
      <c r="D12" s="8">
        <v>103.02373205963673</v>
      </c>
      <c r="E12" s="8">
        <v>131.0</v>
      </c>
      <c r="F12" s="20">
        <v>73.0</v>
      </c>
    </row>
    <row r="13" ht="15.0" customHeight="1">
      <c r="A13" s="9"/>
      <c r="B13" s="8"/>
      <c r="C13" s="8"/>
      <c r="D13" s="8"/>
      <c r="E13" s="8"/>
      <c r="F13" s="39"/>
    </row>
    <row r="14" ht="15.0" customHeight="1">
      <c r="A14" s="33" t="s">
        <v>89</v>
      </c>
      <c r="B14" s="40">
        <f t="shared" ref="B14:F14" si="3">B15+B16</f>
        <v>-5206.940777</v>
      </c>
      <c r="C14" s="40">
        <f t="shared" si="3"/>
        <v>-8353.829262</v>
      </c>
      <c r="D14" s="40">
        <f t="shared" si="3"/>
        <v>-8556.046974</v>
      </c>
      <c r="E14" s="40">
        <f t="shared" si="3"/>
        <v>-3347.671666</v>
      </c>
      <c r="F14" s="40">
        <f t="shared" si="3"/>
        <v>-860.9</v>
      </c>
    </row>
    <row r="15" ht="15.0" customHeight="1">
      <c r="A15" s="7" t="s">
        <v>90</v>
      </c>
      <c r="B15" s="8">
        <v>7589.257032170835</v>
      </c>
      <c r="C15" s="8">
        <v>10053.164046587091</v>
      </c>
      <c r="D15" s="8">
        <v>14105.702608245072</v>
      </c>
      <c r="E15" s="8">
        <v>21206.916156351355</v>
      </c>
      <c r="F15" s="20">
        <v>27761.1</v>
      </c>
    </row>
    <row r="16" ht="15.0" customHeight="1">
      <c r="A16" s="7" t="s">
        <v>91</v>
      </c>
      <c r="B16" s="22">
        <v>-12796.197809439967</v>
      </c>
      <c r="C16" s="22">
        <v>-18406.99330827108</v>
      </c>
      <c r="D16" s="22">
        <v>-22661.749582174696</v>
      </c>
      <c r="E16" s="22">
        <v>-24554.587822671216</v>
      </c>
      <c r="F16" s="22">
        <v>-28622.0</v>
      </c>
    </row>
    <row r="17" ht="15.0" customHeight="1">
      <c r="A17" s="9"/>
      <c r="B17" s="8"/>
      <c r="C17" s="8"/>
      <c r="D17" s="8"/>
      <c r="E17" s="8"/>
      <c r="F17" s="39"/>
    </row>
    <row r="18" ht="15.0" customHeight="1">
      <c r="A18" s="41" t="s">
        <v>92</v>
      </c>
      <c r="B18" s="42">
        <f t="shared" ref="B18:F18" si="4">B5+B9+B14</f>
        <v>30393.1517</v>
      </c>
      <c r="C18" s="42">
        <f t="shared" si="4"/>
        <v>32126.02479</v>
      </c>
      <c r="D18" s="42">
        <f t="shared" si="4"/>
        <v>32619.01581</v>
      </c>
      <c r="E18" s="42">
        <f t="shared" si="4"/>
        <v>39894.98203</v>
      </c>
      <c r="F18" s="42">
        <f t="shared" si="4"/>
        <v>48982.6</v>
      </c>
    </row>
    <row r="19" ht="13.5" customHeight="1">
      <c r="A19" s="43" t="s">
        <v>93</v>
      </c>
    </row>
    <row r="20" ht="13.5" customHeight="1">
      <c r="A20" s="17" t="s">
        <v>53</v>
      </c>
    </row>
    <row r="21" ht="13.5" customHeight="1">
      <c r="A21" s="17" t="s">
        <v>23</v>
      </c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3:F3"/>
  </mergeCell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57"/>
    <col customWidth="1" min="2" max="6" width="11.14"/>
    <col customWidth="1" min="7" max="26" width="8.0"/>
  </cols>
  <sheetData>
    <row r="1" ht="15.0" customHeight="1">
      <c r="A1" s="1" t="s">
        <v>94</v>
      </c>
      <c r="B1" s="1"/>
      <c r="C1" s="1"/>
      <c r="D1" s="1"/>
      <c r="E1" s="1"/>
      <c r="F1" s="1"/>
    </row>
    <row r="2" ht="15.0" customHeight="1">
      <c r="A2" s="1" t="s">
        <v>95</v>
      </c>
      <c r="B2" s="1"/>
      <c r="C2" s="1"/>
      <c r="D2" s="1"/>
      <c r="E2" s="1"/>
      <c r="F2" s="1"/>
    </row>
    <row r="3" ht="15.0" customHeight="1">
      <c r="A3" s="1"/>
      <c r="B3" s="1"/>
      <c r="C3" s="1"/>
      <c r="D3" s="1"/>
      <c r="E3" s="2" t="s">
        <v>61</v>
      </c>
    </row>
    <row r="4" ht="15.0" customHeight="1">
      <c r="A4" s="3" t="s">
        <v>96</v>
      </c>
      <c r="B4" s="3">
        <v>2003.0</v>
      </c>
      <c r="C4" s="3">
        <v>2004.0</v>
      </c>
      <c r="D4" s="3">
        <v>2005.0</v>
      </c>
      <c r="E4" s="3">
        <v>2006.0</v>
      </c>
      <c r="F4" s="3">
        <v>2007.0</v>
      </c>
    </row>
    <row r="5" ht="15.0" customHeight="1">
      <c r="A5" s="31" t="s">
        <v>83</v>
      </c>
      <c r="B5" s="38">
        <f t="shared" ref="B5:F5" si="1">B6+B7</f>
        <v>17323.40471</v>
      </c>
      <c r="C5" s="38">
        <f t="shared" si="1"/>
        <v>17997.72753</v>
      </c>
      <c r="D5" s="38">
        <f t="shared" si="1"/>
        <v>18917.10534</v>
      </c>
      <c r="E5" s="38">
        <f t="shared" si="1"/>
        <v>19411.12496</v>
      </c>
      <c r="F5" s="38">
        <f t="shared" si="1"/>
        <v>22234.35</v>
      </c>
    </row>
    <row r="6" ht="15.0" customHeight="1">
      <c r="A6" s="7" t="s">
        <v>97</v>
      </c>
      <c r="B6" s="8">
        <v>11851.730607118978</v>
      </c>
      <c r="C6" s="8">
        <v>12120.97165256937</v>
      </c>
      <c r="D6" s="8">
        <v>12278.544284052772</v>
      </c>
      <c r="E6" s="8">
        <v>12438.165359745453</v>
      </c>
      <c r="F6" s="8">
        <v>15191.7</v>
      </c>
    </row>
    <row r="7" ht="15.0" customHeight="1">
      <c r="A7" s="7" t="s">
        <v>98</v>
      </c>
      <c r="B7" s="8">
        <v>5471.674105320053</v>
      </c>
      <c r="C7" s="8">
        <v>5876.755876388118</v>
      </c>
      <c r="D7" s="8">
        <v>6638.5610554304085</v>
      </c>
      <c r="E7" s="8">
        <v>6972.959603403545</v>
      </c>
      <c r="F7" s="8">
        <v>7042.65</v>
      </c>
    </row>
    <row r="8" ht="15.0" customHeight="1">
      <c r="A8" s="9"/>
      <c r="B8" s="12"/>
      <c r="C8" s="12"/>
      <c r="D8" s="12"/>
      <c r="E8" s="12"/>
      <c r="F8" s="8"/>
    </row>
    <row r="9" ht="15.0" customHeight="1">
      <c r="A9" s="33" t="s">
        <v>86</v>
      </c>
      <c r="B9" s="38">
        <f t="shared" ref="B9:F9" si="2">B10+B11+B12</f>
        <v>13933.02467</v>
      </c>
      <c r="C9" s="38">
        <f t="shared" si="2"/>
        <v>16288.32204</v>
      </c>
      <c r="D9" s="38">
        <f t="shared" si="2"/>
        <v>14083.3298</v>
      </c>
      <c r="E9" s="38">
        <f t="shared" si="2"/>
        <v>10752.5</v>
      </c>
      <c r="F9" s="38">
        <f t="shared" si="2"/>
        <v>11907.6</v>
      </c>
    </row>
    <row r="10" ht="15.0" customHeight="1">
      <c r="A10" s="7" t="s">
        <v>99</v>
      </c>
      <c r="B10" s="8">
        <v>10661.324666381692</v>
      </c>
      <c r="C10" s="8">
        <v>11272.322043357808</v>
      </c>
      <c r="D10" s="8">
        <v>9564.929802280236</v>
      </c>
      <c r="E10" s="8">
        <v>9241.8</v>
      </c>
      <c r="F10" s="8">
        <v>10671.4</v>
      </c>
    </row>
    <row r="11" ht="15.0" customHeight="1">
      <c r="A11" s="7" t="s">
        <v>100</v>
      </c>
      <c r="B11" s="8">
        <v>3476.1</v>
      </c>
      <c r="C11" s="8">
        <v>5060.3</v>
      </c>
      <c r="D11" s="8">
        <v>4432.3</v>
      </c>
      <c r="E11" s="8">
        <v>1407.9</v>
      </c>
      <c r="F11" s="8">
        <v>1183.4</v>
      </c>
    </row>
    <row r="12" ht="15.0" customHeight="1">
      <c r="A12" s="7" t="s">
        <v>101</v>
      </c>
      <c r="B12" s="22">
        <v>-204.4</v>
      </c>
      <c r="C12" s="22">
        <v>-44.3</v>
      </c>
      <c r="D12" s="12">
        <v>86.1</v>
      </c>
      <c r="E12" s="12">
        <v>102.8</v>
      </c>
      <c r="F12" s="8">
        <v>52.8</v>
      </c>
    </row>
    <row r="13" ht="15.0" customHeight="1">
      <c r="A13" s="9"/>
      <c r="B13" s="12"/>
      <c r="C13" s="12"/>
      <c r="D13" s="12"/>
      <c r="E13" s="12"/>
      <c r="F13" s="8"/>
    </row>
    <row r="14" ht="15.0" customHeight="1">
      <c r="A14" s="33" t="s">
        <v>102</v>
      </c>
      <c r="B14" s="44">
        <f t="shared" ref="B14:F14" si="3">B15+B16</f>
        <v>-4812.988819</v>
      </c>
      <c r="C14" s="44">
        <f t="shared" si="3"/>
        <v>-7382.77834</v>
      </c>
      <c r="D14" s="44">
        <f t="shared" si="3"/>
        <v>-7184.15697</v>
      </c>
      <c r="E14" s="44">
        <f t="shared" si="3"/>
        <v>-2639.100139</v>
      </c>
      <c r="F14" s="44">
        <f t="shared" si="3"/>
        <v>-626.5</v>
      </c>
    </row>
    <row r="15" ht="15.0" customHeight="1">
      <c r="A15" s="7" t="s">
        <v>103</v>
      </c>
      <c r="B15" s="8">
        <v>7015.061396857609</v>
      </c>
      <c r="C15" s="8">
        <v>8884.582081833123</v>
      </c>
      <c r="D15" s="8">
        <v>11843.97210757297</v>
      </c>
      <c r="E15" s="8">
        <v>16718.2391067289</v>
      </c>
      <c r="F15" s="8">
        <v>20209.5</v>
      </c>
    </row>
    <row r="16" ht="15.0" customHeight="1">
      <c r="A16" s="7" t="s">
        <v>104</v>
      </c>
      <c r="B16" s="45">
        <v>-11828.050216119702</v>
      </c>
      <c r="C16" s="45">
        <v>-16267.36042197645</v>
      </c>
      <c r="D16" s="45">
        <v>-19028.129077610938</v>
      </c>
      <c r="E16" s="45">
        <v>-19357.339245369054</v>
      </c>
      <c r="F16" s="45">
        <v>-20836.0</v>
      </c>
    </row>
    <row r="17" ht="15.0" customHeight="1">
      <c r="A17" s="9"/>
      <c r="B17" s="12"/>
      <c r="C17" s="12"/>
      <c r="D17" s="12"/>
      <c r="E17" s="12"/>
      <c r="F17" s="8"/>
      <c r="H17" s="38"/>
      <c r="I17" s="46"/>
    </row>
    <row r="18" ht="15.0" customHeight="1">
      <c r="A18" s="41" t="s">
        <v>105</v>
      </c>
      <c r="B18" s="42">
        <f t="shared" ref="B18:F18" si="4">B5+B9+B14</f>
        <v>26443.44056</v>
      </c>
      <c r="C18" s="42">
        <f t="shared" si="4"/>
        <v>26903.27123</v>
      </c>
      <c r="D18" s="42">
        <f t="shared" si="4"/>
        <v>25816.27817</v>
      </c>
      <c r="E18" s="42">
        <f t="shared" si="4"/>
        <v>27524.52482</v>
      </c>
      <c r="F18" s="42">
        <f t="shared" si="4"/>
        <v>33515.45</v>
      </c>
    </row>
    <row r="19" ht="13.5" customHeight="1">
      <c r="A19" s="24" t="s">
        <v>93</v>
      </c>
      <c r="B19" s="47"/>
      <c r="C19" s="47"/>
      <c r="D19" s="47"/>
      <c r="E19" s="47"/>
      <c r="F19" s="6"/>
    </row>
    <row r="20" ht="13.5" customHeight="1">
      <c r="A20" s="17" t="s">
        <v>106</v>
      </c>
      <c r="B20" s="47"/>
      <c r="C20" s="47"/>
      <c r="D20" s="47"/>
      <c r="E20" s="47"/>
      <c r="F20" s="6"/>
    </row>
    <row r="21" ht="12.75" customHeight="1">
      <c r="A21" s="30" t="s">
        <v>23</v>
      </c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3:F3"/>
  </mergeCells>
  <printOptions/>
  <pageMargins bottom="0.75" footer="0.0" header="0.0" left="0.7" right="0.7" top="0.75"/>
  <pageSetup orientation="landscape"/>
  <drawing r:id="rId1"/>
</worksheet>
</file>