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525" windowWidth="9450" windowHeight="4200" tabRatio="801"/>
  </bookViews>
  <sheets>
    <sheet name="3.1 " sheetId="4" r:id="rId1"/>
    <sheet name="3.2" sheetId="20" r:id="rId2"/>
    <sheet name="3.3" sheetId="14" r:id="rId3"/>
    <sheet name="3.4" sheetId="13" r:id="rId4"/>
    <sheet name="3.5" sheetId="3" r:id="rId5"/>
    <sheet name="3.6" sheetId="6" r:id="rId6"/>
    <sheet name="3.7" sheetId="7" r:id="rId7"/>
    <sheet name="3.8" sheetId="9" r:id="rId8"/>
    <sheet name="3.9" sheetId="11" r:id="rId9"/>
    <sheet name="3.10" sheetId="12" r:id="rId10"/>
  </sheets>
  <definedNames>
    <definedName name="_xlnm.Print_Area" localSheetId="0">'3.1 '!#REF!</definedName>
    <definedName name="PRINT_AREA_MI">#REF!</definedName>
    <definedName name="_xlnm.Print_Titles" localSheetId="6">'3.7'!$A:$A,'3.7'!$1:$3</definedName>
    <definedName name="_xlnm.Print_Titles" localSheetId="7">'3.8'!$A:$A</definedName>
  </definedNames>
  <calcPr calcId="144525"/>
</workbook>
</file>

<file path=xl/calcChain.xml><?xml version="1.0" encoding="utf-8"?>
<calcChain xmlns="http://schemas.openxmlformats.org/spreadsheetml/2006/main">
  <c r="G35" i="6" l="1"/>
  <c r="G4" i="6"/>
  <c r="B35" i="6"/>
  <c r="B32" i="6"/>
  <c r="B23" i="6"/>
  <c r="E32" i="6"/>
  <c r="F32" i="6"/>
  <c r="D32" i="6"/>
  <c r="C32" i="6"/>
</calcChain>
</file>

<file path=xl/sharedStrings.xml><?xml version="1.0" encoding="utf-8"?>
<sst xmlns="http://schemas.openxmlformats.org/spreadsheetml/2006/main" count="747" uniqueCount="190">
  <si>
    <t>Dzongkhag</t>
  </si>
  <si>
    <t>Total</t>
  </si>
  <si>
    <t>Bumthang</t>
  </si>
  <si>
    <t>Dagana</t>
  </si>
  <si>
    <t>Gasa</t>
  </si>
  <si>
    <t>Paro</t>
  </si>
  <si>
    <t>Punakha</t>
  </si>
  <si>
    <t>Samtse</t>
  </si>
  <si>
    <t>Sarpang</t>
  </si>
  <si>
    <t>Thimphu</t>
  </si>
  <si>
    <t>Trashigang</t>
  </si>
  <si>
    <t>Trongsa</t>
  </si>
  <si>
    <t>Tsirang</t>
  </si>
  <si>
    <t>Zhemgang</t>
  </si>
  <si>
    <t>MSS</t>
  </si>
  <si>
    <t>HSS</t>
  </si>
  <si>
    <t>PS</t>
  </si>
  <si>
    <t>LSS</t>
  </si>
  <si>
    <t>Schools</t>
  </si>
  <si>
    <t>Details</t>
  </si>
  <si>
    <t>Samdrup Jongkhar</t>
  </si>
  <si>
    <t>Institutions</t>
  </si>
  <si>
    <t>Grade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</si>
  <si>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</si>
  <si>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</si>
  <si>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</si>
  <si>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</si>
  <si>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</si>
  <si>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</si>
  <si>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</si>
  <si>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</si>
  <si>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</si>
  <si>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</si>
  <si>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</si>
  <si>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</si>
  <si>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</si>
  <si>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</si>
  <si>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</si>
  <si>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</si>
  <si>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</si>
  <si>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</si>
  <si>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 xml:space="preserve">   VII</t>
  </si>
  <si>
    <t xml:space="preserve">   VIII</t>
  </si>
  <si>
    <t xml:space="preserve">   IX</t>
  </si>
  <si>
    <t xml:space="preserve">   XI</t>
  </si>
  <si>
    <t xml:space="preserve">   XII</t>
  </si>
  <si>
    <t>Primary grade</t>
  </si>
  <si>
    <t>Lower Secondary grade</t>
  </si>
  <si>
    <t>Middle Secondary grade</t>
  </si>
  <si>
    <t>Higher Secondary school</t>
  </si>
  <si>
    <t>2005</t>
  </si>
  <si>
    <t>Girls</t>
  </si>
  <si>
    <t>Boys</t>
  </si>
  <si>
    <t>Lhuentse</t>
  </si>
  <si>
    <t>Male</t>
  </si>
  <si>
    <t>Female</t>
  </si>
  <si>
    <t>School Education</t>
  </si>
  <si>
    <t>Community Primary Schools</t>
  </si>
  <si>
    <t>Primary Schools</t>
  </si>
  <si>
    <t>Lower Secondary Schools</t>
  </si>
  <si>
    <t>Middle Secondary Schools</t>
  </si>
  <si>
    <t>Higher Secondary Schools</t>
  </si>
  <si>
    <t>Sub-Total</t>
  </si>
  <si>
    <t>Vocational Training Institute, Khuruthang</t>
  </si>
  <si>
    <t>College of Science and Technology, Rinchending</t>
  </si>
  <si>
    <t>College of Natural Resources, Lobesa</t>
  </si>
  <si>
    <t>National Institute for the Disabled (NID)</t>
  </si>
  <si>
    <t>Trashiyangtse Institue of Zorigchusum</t>
  </si>
  <si>
    <t>Jigmecholing (Surey) Sanskrit patshala</t>
  </si>
  <si>
    <t>Vocational Training Institue, Samthang</t>
  </si>
  <si>
    <t>Non-formal Education Centres</t>
  </si>
  <si>
    <t>Vocational Training Institute, Chumey</t>
  </si>
  <si>
    <t>n.a</t>
  </si>
  <si>
    <t>Institute of Automobile Engineering, Thimphu</t>
  </si>
  <si>
    <t>Others</t>
  </si>
  <si>
    <t xml:space="preserve">Jigme Namgyal Polytechnic, Dewathang </t>
  </si>
  <si>
    <t>Haa</t>
  </si>
  <si>
    <t>Sherubtse College, Kanglung</t>
  </si>
  <si>
    <t xml:space="preserve"> Paro College of Education, Paro</t>
  </si>
  <si>
    <t xml:space="preserve">Samtse College of Education, Samtse </t>
  </si>
  <si>
    <t>National Institute of Traditional Medicines, Thimphu</t>
  </si>
  <si>
    <t>Vocational Institutes</t>
  </si>
  <si>
    <t>Special Institutes</t>
  </si>
  <si>
    <t>National Institue of Zorig Chusum, Thimphu</t>
  </si>
  <si>
    <t>Vocational Training Institue of Shershong, Sarpang</t>
  </si>
  <si>
    <t>Extended Classroom</t>
  </si>
  <si>
    <t>Tertiary Institutes under RUB</t>
  </si>
  <si>
    <t>Non-Formal Centres</t>
  </si>
  <si>
    <t>Government</t>
  </si>
  <si>
    <t>Private</t>
  </si>
  <si>
    <t>Vocational institutes</t>
  </si>
  <si>
    <t>ECR</t>
  </si>
  <si>
    <t>Pvt Community Primary School</t>
  </si>
  <si>
    <t>Pvt Primary Schools</t>
  </si>
  <si>
    <t>Pvt Lower Secondary Schools</t>
  </si>
  <si>
    <t>Pvt Middle Secondary School</t>
  </si>
  <si>
    <t>Pvt Higher Secondary schools</t>
  </si>
  <si>
    <t>.N.A</t>
  </si>
  <si>
    <t>Class</t>
  </si>
  <si>
    <t>PP</t>
  </si>
  <si>
    <t xml:space="preserve">Sub-Total </t>
  </si>
  <si>
    <t>Chhukha</t>
  </si>
  <si>
    <t>Monggar</t>
  </si>
  <si>
    <t>Pema Gatshel</t>
  </si>
  <si>
    <t>Trashi Yangtse</t>
  </si>
  <si>
    <t>Wangdue Phodrang</t>
  </si>
  <si>
    <t>Royal Institute of Health Sciences, Thimphu</t>
  </si>
  <si>
    <t xml:space="preserve">Sarpang </t>
  </si>
  <si>
    <t xml:space="preserve">   X</t>
  </si>
  <si>
    <t>Pre-primary/PP</t>
  </si>
  <si>
    <t>Institute of Language and Culutural Studies, Simtokha</t>
  </si>
  <si>
    <t>Gaeddug College of Business Studies</t>
  </si>
  <si>
    <t>Monastic education (Lobdra,Shedra etc.)</t>
  </si>
  <si>
    <t>Primary School</t>
  </si>
  <si>
    <t>Lower Secondary School</t>
  </si>
  <si>
    <t>Middle Secondary School</t>
  </si>
  <si>
    <t>Higher Secondary School</t>
  </si>
  <si>
    <t>Tertiary Institute under RUB</t>
  </si>
  <si>
    <t>Vocational Institute</t>
  </si>
  <si>
    <t>Sanskrit Patshala</t>
  </si>
  <si>
    <t>Monastic Education (Lobdra, Shedra, etc)</t>
  </si>
  <si>
    <t>Early Childhood Development</t>
  </si>
  <si>
    <t>Tertiary Education</t>
  </si>
  <si>
    <t>Tertiary  Students in India</t>
  </si>
  <si>
    <t>Tertiary Students abroad</t>
  </si>
  <si>
    <t>Sanskirt Patshala</t>
  </si>
  <si>
    <t>Private HSS</t>
  </si>
  <si>
    <t>Public HSS</t>
  </si>
  <si>
    <t>Private LSS</t>
  </si>
  <si>
    <t>Public LSS</t>
  </si>
  <si>
    <t>Private MSS</t>
  </si>
  <si>
    <t>Public MSS</t>
  </si>
  <si>
    <t>Private PS</t>
  </si>
  <si>
    <t>Public PS</t>
  </si>
  <si>
    <t>Enrolement</t>
  </si>
  <si>
    <t>Continuing Education Centres</t>
  </si>
  <si>
    <t xml:space="preserve">Continuing Education </t>
  </si>
  <si>
    <t>Thimthrom</t>
  </si>
  <si>
    <t>ECCD Centres</t>
  </si>
  <si>
    <t xml:space="preserve"> Grand Total</t>
  </si>
  <si>
    <t>Private Schools</t>
  </si>
  <si>
    <t>Lower &amp; Middle Secondary Schools</t>
  </si>
  <si>
    <t>+or-</t>
  </si>
  <si>
    <t>VII-X</t>
  </si>
  <si>
    <t>Repeaters Dropouts imputed</t>
  </si>
  <si>
    <t>`</t>
  </si>
  <si>
    <t>School/Institutes/Centres</t>
  </si>
  <si>
    <t>(Numbers)</t>
  </si>
  <si>
    <t>%</t>
  </si>
  <si>
    <t>Royal Thimphu College (Pvt)</t>
  </si>
  <si>
    <t>Vocational Training Institute, Rangjung</t>
  </si>
  <si>
    <r>
      <rPr>
        <vertAlign val="superscript"/>
        <sz val="9"/>
        <rFont val="Sylfaen"/>
        <family val="1"/>
      </rPr>
      <t>2</t>
    </r>
    <r>
      <rPr>
        <sz val="9"/>
        <rFont val="Sylfaen"/>
        <family val="1"/>
      </rPr>
      <t xml:space="preserve"> Special Institutes (7 of these schools are included in the schools under B above)</t>
    </r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</si>
  <si>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Private ECCD inclusive of ECCD under NGO, Private &amp; Work place</t>
    </r>
  </si>
  <si>
    <t xml:space="preserve">Table 3.1: Number of Schools, Institutes &amp; Centres, Bhutan, 2012 </t>
  </si>
  <si>
    <t xml:space="preserve">Table 3.2: Number of Students, Learners, Trainees and Novitiates, Bhutan, 2012 </t>
  </si>
  <si>
    <r>
      <t xml:space="preserve">Bhutanese students studying in India </t>
    </r>
    <r>
      <rPr>
        <vertAlign val="superscript"/>
        <sz val="10"/>
        <rFont val="Sylfaen"/>
        <family val="1"/>
      </rPr>
      <t>1</t>
    </r>
  </si>
  <si>
    <r>
      <t xml:space="preserve">Special Institutes </t>
    </r>
    <r>
      <rPr>
        <vertAlign val="superscript"/>
        <sz val="10"/>
        <rFont val="Sylfaen"/>
        <family val="1"/>
      </rPr>
      <t>2</t>
    </r>
  </si>
  <si>
    <r>
      <t xml:space="preserve">Tertiary Institutes under RUB </t>
    </r>
    <r>
      <rPr>
        <vertAlign val="superscript"/>
        <sz val="10"/>
        <rFont val="Sylfaen"/>
        <family val="1"/>
      </rPr>
      <t>3</t>
    </r>
  </si>
  <si>
    <r>
      <t xml:space="preserve">Monastic Education
(Lobdra, Shredra,etc) </t>
    </r>
    <r>
      <rPr>
        <vertAlign val="superscript"/>
        <sz val="10"/>
        <rFont val="Sylfaen"/>
        <family val="1"/>
      </rPr>
      <t>4</t>
    </r>
  </si>
  <si>
    <t>Source: Annual Education Statistics 2012, MoE</t>
  </si>
  <si>
    <r>
      <t xml:space="preserve"> ECCD Centre </t>
    </r>
    <r>
      <rPr>
        <vertAlign val="superscript"/>
        <sz val="10"/>
        <rFont val="Sylfaen"/>
        <family val="1"/>
      </rPr>
      <t>1</t>
    </r>
  </si>
  <si>
    <r>
      <t xml:space="preserve"> Special Institute</t>
    </r>
    <r>
      <rPr>
        <vertAlign val="superscript"/>
        <sz val="10"/>
        <rFont val="Sylfaen"/>
        <family val="1"/>
      </rPr>
      <t xml:space="preserve"> 2</t>
    </r>
  </si>
  <si>
    <t xml:space="preserve"> Sanskrit Patshala</t>
  </si>
  <si>
    <r>
      <t xml:space="preserve"> Non-Formal Centres </t>
    </r>
    <r>
      <rPr>
        <vertAlign val="superscript"/>
        <sz val="10"/>
        <rFont val="Sylfaen"/>
        <family val="1"/>
      </rPr>
      <t>3</t>
    </r>
  </si>
  <si>
    <r>
      <rPr>
        <vertAlign val="superscript"/>
        <sz val="9"/>
        <rFont val="Sylfaen"/>
        <family val="1"/>
      </rPr>
      <t xml:space="preserve">3  </t>
    </r>
    <r>
      <rPr>
        <sz val="9"/>
        <rFont val="Sylfaen"/>
        <family val="1"/>
      </rPr>
      <t>Non formal and Continuing Education Division, DAHE</t>
    </r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</si>
  <si>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Bhutanese Student studying in India in class PP-XII</t>
    </r>
  </si>
  <si>
    <r>
      <rPr>
        <vertAlign val="superscript"/>
        <sz val="9"/>
        <rFont val="Sylfaen"/>
        <family val="1"/>
      </rPr>
      <t xml:space="preserve">2 </t>
    </r>
    <r>
      <rPr>
        <sz val="9"/>
        <rFont val="Sylfaen"/>
        <family val="1"/>
      </rPr>
      <t>All special needs children enrolled in special institute as well as in formal school</t>
    </r>
  </si>
  <si>
    <r>
      <rPr>
        <vertAlign val="superscript"/>
        <sz val="9"/>
        <rFont val="Sylfaen"/>
        <family val="1"/>
      </rPr>
      <t>3</t>
    </r>
    <r>
      <rPr>
        <sz val="9"/>
        <rFont val="Sylfaen"/>
        <family val="1"/>
      </rPr>
      <t xml:space="preserve"> Private Tertiary enrolment in Royal Thimphu College</t>
    </r>
  </si>
  <si>
    <r>
      <rPr>
        <vertAlign val="superscript"/>
        <sz val="9"/>
        <rFont val="Sylfaen"/>
        <family val="1"/>
      </rPr>
      <t>4</t>
    </r>
    <r>
      <rPr>
        <sz val="9"/>
        <rFont val="Sylfaen"/>
        <family val="1"/>
      </rPr>
      <t xml:space="preserve">  The monastic enrolment reflected under public is from 2011, the enrolment reflected under private is from 2004</t>
    </r>
  </si>
  <si>
    <t>...</t>
  </si>
  <si>
    <t>Table 3.3: Summary of Teachers, Lecturers, Instructors, Trainers and Caregivers, Bhutan, 2012</t>
  </si>
  <si>
    <r>
      <t xml:space="preserve">Special Institutes </t>
    </r>
    <r>
      <rPr>
        <vertAlign val="superscript"/>
        <sz val="10"/>
        <rFont val="Sylfaen"/>
        <family val="1"/>
      </rPr>
      <t>1</t>
    </r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</si>
  <si>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All teachers in the special institutes including teachers who teaches special needs in 6 formal school</t>
    </r>
  </si>
  <si>
    <t>…</t>
  </si>
  <si>
    <t>Table 3.4: Number of Schools by Type and Dzongkhag, 2012</t>
  </si>
  <si>
    <t>Table 3.5: Number of Teachers in Schools by Sex, Bhutan (2008-2012)</t>
  </si>
  <si>
    <r>
      <t xml:space="preserve">Community Primary Schools </t>
    </r>
    <r>
      <rPr>
        <vertAlign val="superscript"/>
        <sz val="10"/>
        <rFont val="Sylfaen"/>
        <family val="1"/>
      </rPr>
      <t>1</t>
    </r>
  </si>
  <si>
    <r>
      <rPr>
        <vertAlign val="superscript"/>
        <sz val="9"/>
        <rFont val="Sylfaen"/>
        <family val="1"/>
      </rPr>
      <t>1</t>
    </r>
    <r>
      <rPr>
        <sz val="9"/>
        <rFont val="Sylfaen"/>
        <family val="1"/>
      </rPr>
      <t xml:space="preserve"> Community Primary Schools  merged with Primary School after 2011</t>
    </r>
  </si>
  <si>
    <t>Table 3.6:  Enrolment in Schools and Institutions (2008-2012)</t>
  </si>
  <si>
    <r>
      <t xml:space="preserve">Tertiary Education Institutes (Royal University of Bhutan) </t>
    </r>
    <r>
      <rPr>
        <vertAlign val="superscript"/>
        <sz val="10"/>
        <rFont val="Sylfaen"/>
        <family val="1"/>
      </rPr>
      <t>2</t>
    </r>
  </si>
  <si>
    <t>Table 3.7: Number and Percent Share of Students per Dzongkhag by Type of Schools, Bhutan, 2012</t>
  </si>
  <si>
    <t>Table 3.8: Comparative Enrolment by Grade and Type of Schools, Bhutan (2011-2012)</t>
  </si>
  <si>
    <t>Table 3.9:  Number of Students by Grade, Bhutan (2008-2012)</t>
  </si>
  <si>
    <t>Table 3.10: Number of Students Enroled,Promoted,Repeaters and Dropouts by  Grade and Sex, Bhutan, 2012</t>
  </si>
  <si>
    <r>
      <rPr>
        <vertAlign val="superscript"/>
        <sz val="9"/>
        <rFont val="Sylfaen"/>
        <family val="1"/>
      </rPr>
      <t>1</t>
    </r>
    <r>
      <rPr>
        <sz val="9"/>
        <rFont val="Sylfaen"/>
        <family val="1"/>
      </rPr>
      <t xml:space="preserve"> Imputed </t>
    </r>
  </si>
  <si>
    <r>
      <t xml:space="preserve">X </t>
    </r>
    <r>
      <rPr>
        <vertAlign val="superscript"/>
        <sz val="10"/>
        <rFont val="Sylfaen"/>
        <family val="1"/>
      </rPr>
      <t>2</t>
    </r>
  </si>
  <si>
    <r>
      <rPr>
        <vertAlign val="superscript"/>
        <sz val="9"/>
        <rFont val="Sylfaen"/>
        <family val="1"/>
      </rPr>
      <t xml:space="preserve">2 </t>
    </r>
    <r>
      <rPr>
        <sz val="9"/>
        <rFont val="Sylfaen"/>
        <family val="1"/>
      </rPr>
      <t xml:space="preserve"> The students who leave school after Class X are Graduates and school leavers and not drop-outs</t>
    </r>
  </si>
  <si>
    <r>
      <t>Dropouts</t>
    </r>
    <r>
      <rPr>
        <sz val="10"/>
        <rFont val="Sylfaen"/>
        <family val="1"/>
      </rPr>
      <t xml:space="preserve"> </t>
    </r>
    <r>
      <rPr>
        <vertAlign val="superscript"/>
        <sz val="10"/>
        <rFont val="Sylfaen"/>
        <family val="1"/>
      </rPr>
      <t>1</t>
    </r>
    <r>
      <rPr>
        <sz val="10"/>
        <rFont val="Sylfaen"/>
        <family val="1"/>
      </rPr>
      <t xml:space="preserve"> </t>
    </r>
  </si>
  <si>
    <r>
      <t xml:space="preserve">Promoted </t>
    </r>
    <r>
      <rPr>
        <vertAlign val="superscript"/>
        <sz val="10"/>
        <rFont val="Sylfaen"/>
        <family val="1"/>
      </rPr>
      <t>1</t>
    </r>
    <r>
      <rPr>
        <sz val="10"/>
        <rFont val="Sylfaen"/>
        <family val="1"/>
      </rPr>
      <t xml:space="preserve"> </t>
    </r>
  </si>
  <si>
    <r>
      <rPr>
        <vertAlign val="superscript"/>
        <sz val="9"/>
        <rFont val="Sylfaen"/>
        <family val="1"/>
      </rPr>
      <t>2</t>
    </r>
    <r>
      <rPr>
        <sz val="9"/>
        <rFont val="Sylfaen"/>
        <family val="1"/>
      </rPr>
      <t xml:space="preserve"> RUB has been delinked from MoE in 2011. The figure for 2012 are sourced from: staff and students statistics october 2012,RUB.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</si>
</sst>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#,##0;\(#,##0\);0"/>
    <numFmt numFmtId="166" formatCode="#,##0.00;\(#,##0.00\);0.00"/>
    <numFmt numFmtId="167" formatCode="#,##0.000;\(#,##0.000\);0.000"/>
  </numFmts>
  <fonts count="15" x14ac:knownFonts="1">
    <font>
      <sz val="10"/>
      <name val="Courier"/>
    </font>
    <font>
      <sz val="10"/>
      <name val="Arial"/>
      <family val="2"/>
    </font>
    <font>
      <sz val="8"/>
      <name val="Courier"/>
      <family val="3"/>
    </font>
    <font>
      <sz val="10"/>
      <name val="Sylfaen"/>
      <family val="1"/>
    </font>
    <font>
      <b/>
      <sz val="10"/>
      <name val="Sylfaen"/>
      <family val="1"/>
    </font>
    <font>
      <i/>
      <sz val="10"/>
      <name val="Sylfaen"/>
      <family val="1"/>
    </font>
    <font>
      <sz val="10"/>
      <color indexed="10"/>
      <name val="Sylfaen"/>
      <family val="1"/>
    </font>
    <font>
      <sz val="10"/>
      <name val="Courier"/>
      <family val="3"/>
    </font>
    <font>
      <sz val="10"/>
      <name val="Courier"/>
      <family val="3"/>
    </font>
    <font>
      <sz val="9"/>
      <name val="Sylfaen"/>
      <family val="1"/>
    </font>
    <font>
      <vertAlign val="superscript"/>
      <sz val="10"/>
      <name val="Sylfaen"/>
      <family val="1"/>
    </font>
    <font>
      <vertAlign val="superscript"/>
      <sz val="9"/>
      <name val="Sylfaen"/>
      <family val="1"/>
    </font>
    <font>
      <sz val="11"/>
      <color theme="1"/>
      <name val="Calibri"/>
      <family val="2"/>
      <scheme val="minor"/>
    </font>
    <font>
      <sz val="10"/>
      <color rgb="FFFF0000"/>
      <name val="Sylfaen"/>
      <family val="1"/>
    </font>
    <font>
      <sz val="9"/>
      <color theme="1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3F9E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2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</cellStyleXfs>
  <cellXfs count="188">
    <xf numFmtId="0" fontId="0" fillId="0" borderId="0" xfId="0"/>
    <xf numFmtId="164" fontId="3" fillId="0" borderId="0" xfId="2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vertical="center"/>
    </xf>
    <xf numFmtId="164" fontId="3" fillId="0" borderId="2" xfId="2" applyNumberFormat="1" applyFont="1" applyFill="1" applyBorder="1" applyAlignment="1">
      <alignment horizontal="left" vertical="center" wrapText="1"/>
    </xf>
    <xf numFmtId="164" fontId="3" fillId="0" borderId="2" xfId="2" applyNumberFormat="1" applyFont="1" applyFill="1" applyBorder="1" applyAlignment="1">
      <alignment horizontal="right" vertical="center"/>
    </xf>
    <xf numFmtId="164" fontId="3" fillId="0" borderId="3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9" fillId="0" borderId="0" xfId="2" applyNumberFormat="1" applyFont="1" applyFill="1" applyBorder="1" applyAlignment="1">
      <alignment vertical="center"/>
    </xf>
    <xf numFmtId="164" fontId="3" fillId="0" borderId="2" xfId="2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right" vertical="center" wrapText="1"/>
    </xf>
    <xf numFmtId="0" fontId="3" fillId="0" borderId="0" xfId="10" applyFont="1" applyFill="1" applyBorder="1" applyAlignment="1">
      <alignment horizontal="left" vertical="center"/>
    </xf>
    <xf numFmtId="164" fontId="3" fillId="0" borderId="4" xfId="1" applyNumberFormat="1" applyFont="1" applyFill="1" applyBorder="1" applyAlignment="1">
      <alignment horizontal="right" vertical="center"/>
    </xf>
    <xf numFmtId="37" fontId="3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37" fontId="4" fillId="0" borderId="1" xfId="0" applyNumberFormat="1" applyFont="1" applyFill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37" fontId="3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37" fontId="3" fillId="0" borderId="2" xfId="0" applyNumberFormat="1" applyFont="1" applyBorder="1" applyAlignment="1" applyProtection="1">
      <alignment horizontal="left" vertical="center"/>
    </xf>
    <xf numFmtId="37" fontId="3" fillId="0" borderId="2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37" fontId="3" fillId="0" borderId="2" xfId="1" quotePrefix="1" applyNumberFormat="1" applyFont="1" applyBorder="1" applyAlignment="1">
      <alignment horizontal="right" vertical="center"/>
    </xf>
    <xf numFmtId="37" fontId="3" fillId="0" borderId="3" xfId="1" applyNumberFormat="1" applyFont="1" applyFill="1" applyBorder="1" applyAlignment="1">
      <alignment horizontal="right" vertical="center"/>
    </xf>
    <xf numFmtId="37" fontId="3" fillId="0" borderId="4" xfId="1" applyNumberFormat="1" applyFont="1" applyFill="1" applyBorder="1" applyAlignment="1">
      <alignment horizontal="left" vertical="center"/>
    </xf>
    <xf numFmtId="37" fontId="3" fillId="0" borderId="2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37" fontId="3" fillId="0" borderId="0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37" fontId="3" fillId="0" borderId="2" xfId="0" applyNumberFormat="1" applyFont="1" applyBorder="1" applyAlignment="1" applyProtection="1">
      <alignment vertical="center"/>
    </xf>
    <xf numFmtId="164" fontId="3" fillId="0" borderId="2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37" fontId="3" fillId="0" borderId="3" xfId="0" applyNumberFormat="1" applyFont="1" applyBorder="1" applyAlignment="1" applyProtection="1">
      <alignment vertical="center"/>
    </xf>
    <xf numFmtId="164" fontId="3" fillId="0" borderId="3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left" vertical="center"/>
    </xf>
    <xf numFmtId="164" fontId="4" fillId="0" borderId="1" xfId="1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37" fontId="3" fillId="0" borderId="2" xfId="0" applyNumberFormat="1" applyFont="1" applyBorder="1" applyAlignment="1" applyProtection="1">
      <alignment horizontal="right" vertical="center"/>
    </xf>
    <xf numFmtId="37" fontId="3" fillId="0" borderId="3" xfId="0" applyNumberFormat="1" applyFont="1" applyBorder="1" applyAlignment="1" applyProtection="1">
      <alignment horizontal="right" vertical="center"/>
    </xf>
    <xf numFmtId="37" fontId="4" fillId="0" borderId="1" xfId="0" applyNumberFormat="1" applyFont="1" applyFill="1" applyBorder="1" applyAlignment="1" applyProtection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37" fontId="3" fillId="0" borderId="0" xfId="1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37" fontId="3" fillId="0" borderId="5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5" xfId="1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37" fontId="3" fillId="0" borderId="2" xfId="1" applyNumberFormat="1" applyFont="1" applyBorder="1" applyAlignment="1">
      <alignment vertical="center"/>
    </xf>
    <xf numFmtId="37" fontId="4" fillId="0" borderId="5" xfId="1" applyNumberFormat="1" applyFont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37" fontId="3" fillId="0" borderId="2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" fontId="4" fillId="0" borderId="5" xfId="1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164" fontId="3" fillId="0" borderId="0" xfId="2" applyNumberFormat="1" applyFont="1" applyFill="1" applyBorder="1" applyAlignment="1">
      <alignment vertical="center"/>
    </xf>
    <xf numFmtId="37" fontId="4" fillId="0" borderId="0" xfId="0" applyNumberFormat="1" applyFont="1" applyBorder="1" applyAlignment="1">
      <alignment vertical="center"/>
    </xf>
    <xf numFmtId="37" fontId="3" fillId="0" borderId="4" xfId="1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4" fillId="0" borderId="5" xfId="1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1" fontId="3" fillId="0" borderId="2" xfId="2" applyNumberFormat="1" applyFont="1" applyFill="1" applyBorder="1" applyAlignment="1">
      <alignment horizontal="right" vertical="center"/>
    </xf>
    <xf numFmtId="1" fontId="3" fillId="3" borderId="2" xfId="2" applyNumberFormat="1" applyFont="1" applyFill="1" applyBorder="1" applyAlignment="1">
      <alignment horizontal="right" vertical="center"/>
    </xf>
    <xf numFmtId="1" fontId="3" fillId="0" borderId="2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" fontId="3" fillId="0" borderId="5" xfId="2" applyNumberFormat="1" applyFont="1" applyFill="1" applyBorder="1" applyAlignment="1">
      <alignment horizontal="right" vertical="center"/>
    </xf>
    <xf numFmtId="164" fontId="3" fillId="0" borderId="6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/>
    </xf>
    <xf numFmtId="0" fontId="7" fillId="0" borderId="0" xfId="0" applyFont="1" applyBorder="1"/>
    <xf numFmtId="0" fontId="3" fillId="0" borderId="0" xfId="1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Border="1" applyAlignment="1"/>
    <xf numFmtId="0" fontId="9" fillId="0" borderId="0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wrapText="1" indent="1"/>
    </xf>
    <xf numFmtId="37" fontId="3" fillId="3" borderId="2" xfId="2" applyNumberFormat="1" applyFont="1" applyFill="1" applyBorder="1" applyAlignment="1">
      <alignment horizontal="left" vertical="top"/>
    </xf>
    <xf numFmtId="164" fontId="3" fillId="0" borderId="2" xfId="2" applyNumberFormat="1" applyFont="1" applyFill="1" applyBorder="1" applyAlignment="1">
      <alignment horizontal="left" vertical="top"/>
    </xf>
    <xf numFmtId="0" fontId="3" fillId="0" borderId="2" xfId="2" applyNumberFormat="1" applyFont="1" applyFill="1" applyBorder="1" applyAlignment="1">
      <alignment horizontal="left" vertical="top"/>
    </xf>
    <xf numFmtId="164" fontId="3" fillId="0" borderId="2" xfId="2" applyNumberFormat="1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164" fontId="4" fillId="0" borderId="0" xfId="2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 wrapText="1"/>
    </xf>
    <xf numFmtId="164" fontId="4" fillId="0" borderId="0" xfId="2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indent="1"/>
    </xf>
    <xf numFmtId="1" fontId="3" fillId="0" borderId="4" xfId="10" applyNumberFormat="1" applyFont="1" applyFill="1" applyBorder="1" applyAlignment="1">
      <alignment horizontal="right" vertical="center"/>
    </xf>
    <xf numFmtId="1" fontId="3" fillId="0" borderId="2" xfId="10" applyNumberFormat="1" applyFont="1" applyFill="1" applyBorder="1" applyAlignment="1">
      <alignment horizontal="right" vertical="center"/>
    </xf>
    <xf numFmtId="3" fontId="3" fillId="0" borderId="2" xfId="10" applyNumberFormat="1" applyFont="1" applyFill="1" applyBorder="1" applyAlignment="1">
      <alignment horizontal="right" vertical="center"/>
    </xf>
    <xf numFmtId="1" fontId="3" fillId="0" borderId="3" xfId="10" applyNumberFormat="1" applyFont="1" applyFill="1" applyBorder="1" applyAlignment="1">
      <alignment horizontal="right" vertical="center"/>
    </xf>
    <xf numFmtId="0" fontId="3" fillId="0" borderId="4" xfId="10" applyFont="1" applyFill="1" applyBorder="1" applyAlignment="1">
      <alignment horizontal="left" vertical="center"/>
    </xf>
    <xf numFmtId="0" fontId="3" fillId="0" borderId="2" xfId="10" applyFont="1" applyFill="1" applyBorder="1" applyAlignment="1">
      <alignment horizontal="left" vertical="center"/>
    </xf>
    <xf numFmtId="0" fontId="3" fillId="0" borderId="3" xfId="10" applyFont="1" applyFill="1" applyBorder="1" applyAlignment="1">
      <alignment horizontal="left" vertical="center"/>
    </xf>
    <xf numFmtId="0" fontId="4" fillId="0" borderId="0" xfId="10" applyFont="1" applyFill="1" applyBorder="1" applyAlignment="1">
      <alignment vertical="center"/>
    </xf>
    <xf numFmtId="0" fontId="3" fillId="0" borderId="4" xfId="2" applyNumberFormat="1" applyFont="1" applyFill="1" applyBorder="1" applyAlignment="1">
      <alignment horizontal="left" vertical="center" wrapText="1"/>
    </xf>
    <xf numFmtId="37" fontId="3" fillId="0" borderId="4" xfId="0" applyNumberFormat="1" applyFont="1" applyBorder="1" applyAlignment="1" applyProtection="1">
      <alignment vertical="center"/>
    </xf>
    <xf numFmtId="37" fontId="3" fillId="0" borderId="4" xfId="1" applyNumberFormat="1" applyFont="1" applyBorder="1" applyAlignment="1">
      <alignment horizontal="right" vertical="center"/>
    </xf>
    <xf numFmtId="0" fontId="3" fillId="0" borderId="2" xfId="0" applyFont="1" applyFill="1" applyBorder="1" applyAlignment="1" applyProtection="1">
      <alignment vertical="center"/>
    </xf>
    <xf numFmtId="37" fontId="3" fillId="0" borderId="2" xfId="0" applyNumberFormat="1" applyFont="1" applyBorder="1" applyAlignment="1" applyProtection="1">
      <alignment horizontal="left" vertical="center" indent="1"/>
    </xf>
    <xf numFmtId="37" fontId="3" fillId="0" borderId="3" xfId="0" applyNumberFormat="1" applyFont="1" applyBorder="1" applyAlignment="1" applyProtection="1">
      <alignment horizontal="left" vertical="center" indent="1"/>
    </xf>
    <xf numFmtId="37" fontId="3" fillId="0" borderId="5" xfId="0" applyNumberFormat="1" applyFont="1" applyBorder="1" applyAlignment="1" applyProtection="1">
      <alignment horizontal="left" vertical="center" indent="1"/>
    </xf>
    <xf numFmtId="37" fontId="4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166" fontId="3" fillId="0" borderId="0" xfId="0" applyNumberFormat="1" applyFont="1" applyBorder="1" applyAlignment="1">
      <alignment vertical="center"/>
    </xf>
    <xf numFmtId="37" fontId="3" fillId="0" borderId="9" xfId="0" applyNumberFormat="1" applyFont="1" applyBorder="1" applyAlignment="1" applyProtection="1">
      <alignment vertical="center"/>
    </xf>
    <xf numFmtId="165" fontId="3" fillId="0" borderId="6" xfId="0" applyNumberFormat="1" applyFont="1" applyBorder="1" applyAlignment="1">
      <alignment horizontal="right" vertical="center"/>
    </xf>
    <xf numFmtId="166" fontId="3" fillId="0" borderId="6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166" fontId="3" fillId="0" borderId="2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vertical="center"/>
    </xf>
    <xf numFmtId="166" fontId="4" fillId="0" borderId="5" xfId="0" applyNumberFormat="1" applyFont="1" applyBorder="1" applyAlignment="1">
      <alignment horizontal="right" vertical="center"/>
    </xf>
    <xf numFmtId="167" fontId="4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 indent="1"/>
    </xf>
    <xf numFmtId="37" fontId="9" fillId="0" borderId="9" xfId="0" applyNumberFormat="1" applyFont="1" applyBorder="1" applyAlignment="1" applyProtection="1">
      <alignment vertical="center"/>
    </xf>
    <xf numFmtId="37" fontId="3" fillId="0" borderId="4" xfId="0" applyNumberFormat="1" applyFont="1" applyBorder="1" applyAlignment="1" applyProtection="1">
      <alignment horizontal="left" vertical="center"/>
    </xf>
    <xf numFmtId="37" fontId="3" fillId="0" borderId="4" xfId="0" applyNumberFormat="1" applyFont="1" applyBorder="1" applyAlignment="1" applyProtection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64" fontId="3" fillId="0" borderId="6" xfId="1" applyNumberFormat="1" applyFont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 indent="1"/>
    </xf>
    <xf numFmtId="37" fontId="3" fillId="0" borderId="3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7" fontId="4" fillId="0" borderId="1" xfId="1" applyNumberFormat="1" applyFont="1" applyFill="1" applyBorder="1" applyAlignment="1">
      <alignment vertical="center"/>
    </xf>
    <xf numFmtId="164" fontId="3" fillId="0" borderId="3" xfId="2" applyNumberFormat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164" fontId="3" fillId="0" borderId="3" xfId="1" applyNumberFormat="1" applyFont="1" applyBorder="1" applyAlignment="1">
      <alignment vertical="center"/>
    </xf>
    <xf numFmtId="164" fontId="3" fillId="0" borderId="20" xfId="1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37" fontId="5" fillId="0" borderId="0" xfId="0" applyNumberFormat="1" applyFont="1" applyBorder="1" applyAlignment="1" applyProtection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37" fontId="9" fillId="0" borderId="0" xfId="0" applyNumberFormat="1" applyFont="1" applyBorder="1" applyAlignment="1" applyProtection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</cellXfs>
  <cellStyles count="14">
    <cellStyle name="Comma" xfId="1" builtinId="3"/>
    <cellStyle name="Comma 2" xfId="2"/>
    <cellStyle name="Comma 2 2" xfId="3"/>
    <cellStyle name="Comma 3" xfId="4"/>
    <cellStyle name="Normal" xfId="0" builtinId="0"/>
    <cellStyle name="Normal 2 2" xfId="5"/>
    <cellStyle name="Normal 2 2 2" xfId="6"/>
    <cellStyle name="Normal 2 2 2 2" xfId="7"/>
    <cellStyle name="Normal 2 2 2 3" xfId="8"/>
    <cellStyle name="Normal 2 2 3" xfId="9"/>
    <cellStyle name="Normal 3" xfId="10"/>
    <cellStyle name="Normal 3 2" xfId="11"/>
    <cellStyle name="Normal 3 3" xfId="12"/>
    <cellStyle name="Percent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24"/>
  <sheetViews>
    <sheetView tabSelected="1" zoomScale="125" zoomScaleNormal="125" workbookViewId="0">
      <selection activeCell="A25" sqref="A25"/>
    </sheetView>
  </sheetViews>
  <sheetFormatPr defaultRowHeight="15" x14ac:dyDescent="0.15"/>
  <cols>
    <col min="1" max="1" width="33.125" style="2" customWidth="1"/>
    <col min="2" max="2" width="10.875" style="2" bestFit="1" customWidth="1"/>
    <col min="3" max="3" width="10" style="2" customWidth="1"/>
    <col min="4" max="4" width="9.125" style="2" bestFit="1" customWidth="1"/>
    <col min="5" max="16384" width="9" style="2"/>
  </cols>
  <sheetData>
    <row r="1" spans="1:4" x14ac:dyDescent="0.15">
      <c r="A1" s="100" t="s">
        <v>153</v>
      </c>
      <c r="B1" s="100"/>
      <c r="C1" s="100"/>
      <c r="D1" s="100"/>
    </row>
    <row r="2" spans="1:4" x14ac:dyDescent="0.15">
      <c r="D2" s="85" t="s">
        <v>147</v>
      </c>
    </row>
    <row r="3" spans="1:4" ht="21" customHeight="1" x14ac:dyDescent="0.15">
      <c r="A3" s="80" t="s">
        <v>146</v>
      </c>
      <c r="B3" s="79" t="s">
        <v>88</v>
      </c>
      <c r="C3" s="79" t="s">
        <v>89</v>
      </c>
      <c r="D3" s="79" t="s">
        <v>1</v>
      </c>
    </row>
    <row r="4" spans="1:4" s="4" customFormat="1" ht="15.75" x14ac:dyDescent="0.15">
      <c r="A4" s="94" t="s">
        <v>160</v>
      </c>
      <c r="B4" s="77">
        <v>61</v>
      </c>
      <c r="C4" s="77">
        <v>35</v>
      </c>
      <c r="D4" s="77">
        <v>96</v>
      </c>
    </row>
    <row r="5" spans="1:4" x14ac:dyDescent="0.15">
      <c r="A5" s="95" t="s">
        <v>113</v>
      </c>
      <c r="B5" s="76">
        <v>344</v>
      </c>
      <c r="C5" s="76">
        <v>9</v>
      </c>
      <c r="D5" s="76">
        <v>353</v>
      </c>
    </row>
    <row r="6" spans="1:4" x14ac:dyDescent="0.15">
      <c r="A6" s="95" t="s">
        <v>114</v>
      </c>
      <c r="B6" s="76">
        <v>93</v>
      </c>
      <c r="C6" s="76">
        <v>1</v>
      </c>
      <c r="D6" s="76">
        <v>94</v>
      </c>
    </row>
    <row r="7" spans="1:4" x14ac:dyDescent="0.15">
      <c r="A7" s="95" t="s">
        <v>115</v>
      </c>
      <c r="B7" s="76">
        <v>56</v>
      </c>
      <c r="C7" s="76">
        <v>2</v>
      </c>
      <c r="D7" s="76">
        <v>58</v>
      </c>
    </row>
    <row r="8" spans="1:4" x14ac:dyDescent="0.15">
      <c r="A8" s="95" t="s">
        <v>116</v>
      </c>
      <c r="B8" s="76">
        <v>34</v>
      </c>
      <c r="C8" s="76">
        <v>14</v>
      </c>
      <c r="D8" s="76">
        <v>48</v>
      </c>
    </row>
    <row r="9" spans="1:4" x14ac:dyDescent="0.15">
      <c r="A9" s="95" t="s">
        <v>85</v>
      </c>
      <c r="B9" s="76">
        <v>108</v>
      </c>
      <c r="C9" s="76" t="s">
        <v>173</v>
      </c>
      <c r="D9" s="76">
        <v>108</v>
      </c>
    </row>
    <row r="10" spans="1:4" ht="15.75" x14ac:dyDescent="0.15">
      <c r="A10" s="96" t="s">
        <v>161</v>
      </c>
      <c r="B10" s="76">
        <v>9</v>
      </c>
      <c r="C10" s="76" t="s">
        <v>173</v>
      </c>
      <c r="D10" s="76">
        <v>9</v>
      </c>
    </row>
    <row r="11" spans="1:4" x14ac:dyDescent="0.15">
      <c r="A11" s="95" t="s">
        <v>117</v>
      </c>
      <c r="B11" s="76">
        <v>10</v>
      </c>
      <c r="C11" s="76">
        <v>1</v>
      </c>
      <c r="D11" s="76">
        <v>11</v>
      </c>
    </row>
    <row r="12" spans="1:4" x14ac:dyDescent="0.15">
      <c r="A12" s="95" t="s">
        <v>118</v>
      </c>
      <c r="B12" s="76">
        <v>8</v>
      </c>
      <c r="C12" s="76" t="s">
        <v>173</v>
      </c>
      <c r="D12" s="76">
        <v>8</v>
      </c>
    </row>
    <row r="13" spans="1:4" x14ac:dyDescent="0.15">
      <c r="A13" s="97" t="s">
        <v>162</v>
      </c>
      <c r="B13" s="78">
        <v>1</v>
      </c>
      <c r="C13" s="78" t="s">
        <v>173</v>
      </c>
      <c r="D13" s="76">
        <v>1</v>
      </c>
    </row>
    <row r="14" spans="1:4" x14ac:dyDescent="0.15">
      <c r="A14" s="95" t="s">
        <v>120</v>
      </c>
      <c r="B14" s="76">
        <v>388</v>
      </c>
      <c r="C14" s="76" t="s">
        <v>173</v>
      </c>
      <c r="D14" s="76">
        <v>388</v>
      </c>
    </row>
    <row r="15" spans="1:4" x14ac:dyDescent="0.15">
      <c r="A15" s="95" t="s">
        <v>135</v>
      </c>
      <c r="B15" s="76">
        <v>13</v>
      </c>
      <c r="C15" s="76">
        <v>8</v>
      </c>
      <c r="D15" s="76">
        <v>21</v>
      </c>
    </row>
    <row r="16" spans="1:4" ht="15.75" x14ac:dyDescent="0.15">
      <c r="A16" s="96" t="s">
        <v>163</v>
      </c>
      <c r="B16" s="81">
        <v>953</v>
      </c>
      <c r="C16" s="81">
        <v>0</v>
      </c>
      <c r="D16" s="81">
        <v>953</v>
      </c>
    </row>
    <row r="17" spans="1:4" x14ac:dyDescent="0.15">
      <c r="A17" s="88" t="s">
        <v>152</v>
      </c>
      <c r="B17" s="88"/>
      <c r="C17" s="88"/>
      <c r="D17" s="88"/>
    </row>
    <row r="18" spans="1:4" x14ac:dyDescent="0.15">
      <c r="A18" s="89" t="s">
        <v>151</v>
      </c>
      <c r="B18" s="90"/>
      <c r="C18" s="90"/>
      <c r="D18" s="90"/>
    </row>
    <row r="19" spans="1:4" ht="17.25" customHeight="1" x14ac:dyDescent="0.15">
      <c r="A19" s="154" t="s">
        <v>164</v>
      </c>
      <c r="B19" s="154"/>
      <c r="C19" s="86"/>
      <c r="D19" s="86"/>
    </row>
    <row r="20" spans="1:4" s="8" customFormat="1" x14ac:dyDescent="0.15">
      <c r="A20" s="98" t="s">
        <v>159</v>
      </c>
    </row>
    <row r="21" spans="1:4" s="8" customFormat="1" x14ac:dyDescent="0.15">
      <c r="A21" s="91"/>
    </row>
    <row r="22" spans="1:4" s="8" customFormat="1" x14ac:dyDescent="0.15"/>
    <row r="23" spans="1:4" s="8" customFormat="1" x14ac:dyDescent="0.15"/>
    <row r="24" spans="1:4" s="8" customFormat="1" x14ac:dyDescent="0.15"/>
  </sheetData>
  <mergeCells count="1">
    <mergeCell ref="A19:B19"/>
  </mergeCells>
  <phoneticPr fontId="0" type="noConversion"/>
  <pageMargins left="0.97" right="0.23" top="0.83" bottom="0.12" header="7.0000000000000007E-2" footer="0.01"/>
  <pageSetup scale="9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2"/>
  <sheetViews>
    <sheetView zoomScale="125" zoomScaleNormal="125" workbookViewId="0">
      <selection activeCell="A25" sqref="A25"/>
    </sheetView>
  </sheetViews>
  <sheetFormatPr defaultRowHeight="15" x14ac:dyDescent="0.15"/>
  <cols>
    <col min="1" max="1" width="12.375" style="2" customWidth="1"/>
    <col min="2" max="11" width="7.75" style="2" customWidth="1"/>
    <col min="12" max="16384" width="9" style="2"/>
  </cols>
  <sheetData>
    <row r="1" spans="1:14" x14ac:dyDescent="0.15">
      <c r="A1" s="21" t="s">
        <v>183</v>
      </c>
    </row>
    <row r="2" spans="1:14" ht="15" customHeight="1" x14ac:dyDescent="0.15">
      <c r="A2" s="185" t="s">
        <v>98</v>
      </c>
      <c r="B2" s="180" t="s">
        <v>134</v>
      </c>
      <c r="C2" s="184"/>
      <c r="D2" s="184"/>
      <c r="E2" s="181"/>
      <c r="F2" s="180" t="s">
        <v>144</v>
      </c>
      <c r="G2" s="181"/>
      <c r="H2" s="180" t="s">
        <v>188</v>
      </c>
      <c r="I2" s="181"/>
      <c r="J2" s="180" t="s">
        <v>187</v>
      </c>
      <c r="K2" s="181"/>
    </row>
    <row r="3" spans="1:14" x14ac:dyDescent="0.15">
      <c r="A3" s="186"/>
      <c r="B3" s="180">
        <v>2011</v>
      </c>
      <c r="C3" s="181"/>
      <c r="D3" s="180">
        <v>2012</v>
      </c>
      <c r="E3" s="181"/>
      <c r="F3" s="180">
        <v>2012</v>
      </c>
      <c r="G3" s="181"/>
      <c r="H3" s="180">
        <v>2012</v>
      </c>
      <c r="I3" s="181"/>
      <c r="J3" s="180">
        <v>2012</v>
      </c>
      <c r="K3" s="181"/>
    </row>
    <row r="4" spans="1:14" x14ac:dyDescent="0.15">
      <c r="A4" s="187"/>
      <c r="B4" s="34" t="s">
        <v>54</v>
      </c>
      <c r="C4" s="34" t="s">
        <v>55</v>
      </c>
      <c r="D4" s="34" t="s">
        <v>54</v>
      </c>
      <c r="E4" s="34" t="s">
        <v>55</v>
      </c>
      <c r="F4" s="34" t="s">
        <v>54</v>
      </c>
      <c r="G4" s="34" t="s">
        <v>55</v>
      </c>
      <c r="H4" s="34" t="s">
        <v>54</v>
      </c>
      <c r="I4" s="34" t="s">
        <v>55</v>
      </c>
      <c r="J4" s="34" t="s">
        <v>54</v>
      </c>
      <c r="K4" s="34" t="s">
        <v>55</v>
      </c>
    </row>
    <row r="5" spans="1:14" ht="19.5" customHeight="1" x14ac:dyDescent="0.15">
      <c r="A5" s="54" t="s">
        <v>99</v>
      </c>
      <c r="B5" s="82">
        <v>7898</v>
      </c>
      <c r="C5" s="82">
        <v>7683</v>
      </c>
      <c r="D5" s="82">
        <v>6947</v>
      </c>
      <c r="E5" s="82">
        <v>6517</v>
      </c>
      <c r="F5" s="82">
        <v>420</v>
      </c>
      <c r="G5" s="82">
        <v>342</v>
      </c>
      <c r="H5" s="82">
        <v>7524</v>
      </c>
      <c r="I5" s="82">
        <v>7458</v>
      </c>
      <c r="J5" s="138" t="s">
        <v>169</v>
      </c>
      <c r="K5" s="138" t="s">
        <v>169</v>
      </c>
    </row>
    <row r="6" spans="1:14" ht="19.5" customHeight="1" x14ac:dyDescent="0.15">
      <c r="A6" s="54" t="s">
        <v>23</v>
      </c>
      <c r="B6" s="83">
        <v>8477</v>
      </c>
      <c r="C6" s="83">
        <v>8269</v>
      </c>
      <c r="D6" s="83">
        <v>8006</v>
      </c>
      <c r="E6" s="83">
        <v>7837</v>
      </c>
      <c r="F6" s="82">
        <v>482</v>
      </c>
      <c r="G6" s="83">
        <v>379</v>
      </c>
      <c r="H6" s="83">
        <v>8022</v>
      </c>
      <c r="I6" s="83">
        <v>7984</v>
      </c>
      <c r="J6" s="38" t="s">
        <v>169</v>
      </c>
      <c r="K6" s="38" t="s">
        <v>169</v>
      </c>
    </row>
    <row r="7" spans="1:14" ht="19.5" customHeight="1" x14ac:dyDescent="0.15">
      <c r="A7" s="54" t="s">
        <v>24</v>
      </c>
      <c r="B7" s="83">
        <v>8625</v>
      </c>
      <c r="C7" s="83">
        <v>8457</v>
      </c>
      <c r="D7" s="83">
        <v>8590</v>
      </c>
      <c r="E7" s="83">
        <v>8377</v>
      </c>
      <c r="F7" s="82">
        <v>568</v>
      </c>
      <c r="G7" s="83">
        <v>393</v>
      </c>
      <c r="H7" s="83">
        <v>7900</v>
      </c>
      <c r="I7" s="83">
        <v>8056</v>
      </c>
      <c r="J7" s="38">
        <v>157</v>
      </c>
      <c r="K7" s="38">
        <v>8</v>
      </c>
    </row>
    <row r="8" spans="1:14" ht="19.5" customHeight="1" x14ac:dyDescent="0.15">
      <c r="A8" s="54" t="s">
        <v>25</v>
      </c>
      <c r="B8" s="83">
        <v>7957</v>
      </c>
      <c r="C8" s="83">
        <v>8063</v>
      </c>
      <c r="D8" s="83">
        <v>8366</v>
      </c>
      <c r="E8" s="83">
        <v>8355</v>
      </c>
      <c r="F8" s="82">
        <v>466</v>
      </c>
      <c r="G8" s="83">
        <v>299</v>
      </c>
      <c r="H8" s="83">
        <v>7547</v>
      </c>
      <c r="I8" s="83">
        <v>7927</v>
      </c>
      <c r="J8" s="38" t="s">
        <v>169</v>
      </c>
      <c r="K8" s="38" t="s">
        <v>169</v>
      </c>
    </row>
    <row r="9" spans="1:14" ht="19.5" customHeight="1" x14ac:dyDescent="0.15">
      <c r="A9" s="54" t="s">
        <v>26</v>
      </c>
      <c r="B9" s="83">
        <v>8434</v>
      </c>
      <c r="C9" s="83">
        <v>8135</v>
      </c>
      <c r="D9" s="83">
        <v>8315</v>
      </c>
      <c r="E9" s="83">
        <v>8435</v>
      </c>
      <c r="F9" s="82">
        <v>768</v>
      </c>
      <c r="G9" s="83">
        <v>508</v>
      </c>
      <c r="H9" s="83">
        <v>7477</v>
      </c>
      <c r="I9" s="83">
        <v>7535</v>
      </c>
      <c r="J9" s="38">
        <v>189</v>
      </c>
      <c r="K9" s="38">
        <v>92</v>
      </c>
    </row>
    <row r="10" spans="1:14" ht="19.5" customHeight="1" x14ac:dyDescent="0.15">
      <c r="A10" s="54" t="s">
        <v>27</v>
      </c>
      <c r="B10" s="83">
        <v>7741</v>
      </c>
      <c r="C10" s="83">
        <v>7628</v>
      </c>
      <c r="D10" s="83">
        <v>7917</v>
      </c>
      <c r="E10" s="83">
        <v>7856</v>
      </c>
      <c r="F10" s="82">
        <v>440</v>
      </c>
      <c r="G10" s="83">
        <v>321</v>
      </c>
      <c r="H10" s="83">
        <v>7222</v>
      </c>
      <c r="I10" s="83">
        <v>7335</v>
      </c>
      <c r="J10" s="38">
        <v>79</v>
      </c>
      <c r="K10" s="38" t="s">
        <v>169</v>
      </c>
      <c r="N10" s="2" t="s">
        <v>145</v>
      </c>
    </row>
    <row r="11" spans="1:14" ht="19.5" customHeight="1" x14ac:dyDescent="0.15">
      <c r="A11" s="54" t="s">
        <v>28</v>
      </c>
      <c r="B11" s="83">
        <v>6809</v>
      </c>
      <c r="C11" s="83">
        <v>6997</v>
      </c>
      <c r="D11" s="83">
        <v>7483</v>
      </c>
      <c r="E11" s="83">
        <v>7574</v>
      </c>
      <c r="F11" s="82">
        <v>261</v>
      </c>
      <c r="G11" s="83">
        <v>239</v>
      </c>
      <c r="H11" s="83">
        <v>6565</v>
      </c>
      <c r="I11" s="83">
        <v>6933</v>
      </c>
      <c r="J11" s="38" t="s">
        <v>169</v>
      </c>
      <c r="K11" s="38" t="s">
        <v>169</v>
      </c>
    </row>
    <row r="12" spans="1:14" s="21" customFormat="1" ht="19.5" customHeight="1" x14ac:dyDescent="0.15">
      <c r="A12" s="54" t="s">
        <v>62</v>
      </c>
      <c r="B12" s="83">
        <v>55941</v>
      </c>
      <c r="C12" s="83">
        <v>55232</v>
      </c>
      <c r="D12" s="83">
        <v>55624</v>
      </c>
      <c r="E12" s="83">
        <v>54951</v>
      </c>
      <c r="F12" s="82">
        <v>3405</v>
      </c>
      <c r="G12" s="82">
        <v>2481</v>
      </c>
      <c r="H12" s="82">
        <v>52257</v>
      </c>
      <c r="I12" s="82">
        <v>53228</v>
      </c>
      <c r="J12" s="138">
        <v>425</v>
      </c>
      <c r="K12" s="138">
        <v>100</v>
      </c>
    </row>
    <row r="13" spans="1:14" ht="19.5" customHeight="1" x14ac:dyDescent="0.15">
      <c r="A13" s="54" t="s">
        <v>29</v>
      </c>
      <c r="B13" s="83">
        <v>6692</v>
      </c>
      <c r="C13" s="83">
        <v>7458</v>
      </c>
      <c r="D13" s="83">
        <v>6990</v>
      </c>
      <c r="E13" s="83">
        <v>7369</v>
      </c>
      <c r="F13" s="82">
        <v>425</v>
      </c>
      <c r="G13" s="83">
        <v>436</v>
      </c>
      <c r="H13" s="83">
        <v>6149</v>
      </c>
      <c r="I13" s="83">
        <v>6961</v>
      </c>
      <c r="J13" s="38">
        <v>118</v>
      </c>
      <c r="K13" s="38">
        <v>61</v>
      </c>
    </row>
    <row r="14" spans="1:14" ht="19.5" customHeight="1" x14ac:dyDescent="0.15">
      <c r="A14" s="54" t="s">
        <v>30</v>
      </c>
      <c r="B14" s="83">
        <v>5939</v>
      </c>
      <c r="C14" s="83">
        <v>6479</v>
      </c>
      <c r="D14" s="83">
        <v>6350</v>
      </c>
      <c r="E14" s="83">
        <v>7178</v>
      </c>
      <c r="F14" s="82">
        <v>201</v>
      </c>
      <c r="G14" s="83">
        <v>217</v>
      </c>
      <c r="H14" s="83">
        <v>5722</v>
      </c>
      <c r="I14" s="83">
        <v>6220</v>
      </c>
      <c r="J14" s="83">
        <v>16</v>
      </c>
      <c r="K14" s="83">
        <v>42</v>
      </c>
    </row>
    <row r="15" spans="1:14" s="21" customFormat="1" ht="19.5" customHeight="1" x14ac:dyDescent="0.15">
      <c r="A15" s="54" t="s">
        <v>62</v>
      </c>
      <c r="B15" s="83">
        <v>12631</v>
      </c>
      <c r="C15" s="83">
        <v>13937</v>
      </c>
      <c r="D15" s="83">
        <v>13340</v>
      </c>
      <c r="E15" s="83">
        <v>14547</v>
      </c>
      <c r="F15" s="82">
        <v>626</v>
      </c>
      <c r="G15" s="82">
        <v>653</v>
      </c>
      <c r="H15" s="82">
        <v>11871</v>
      </c>
      <c r="I15" s="82">
        <v>13181</v>
      </c>
      <c r="J15" s="82">
        <v>134</v>
      </c>
      <c r="K15" s="82">
        <v>103</v>
      </c>
    </row>
    <row r="16" spans="1:14" ht="19.5" customHeight="1" x14ac:dyDescent="0.15">
      <c r="A16" s="54" t="s">
        <v>31</v>
      </c>
      <c r="B16" s="83">
        <v>5858</v>
      </c>
      <c r="C16" s="83">
        <v>6018</v>
      </c>
      <c r="D16" s="83">
        <v>5946</v>
      </c>
      <c r="E16" s="83">
        <v>6462</v>
      </c>
      <c r="F16" s="82">
        <v>224</v>
      </c>
      <c r="G16" s="83">
        <v>242</v>
      </c>
      <c r="H16" s="83">
        <v>5217</v>
      </c>
      <c r="I16" s="83">
        <v>5266</v>
      </c>
      <c r="J16" s="83">
        <v>417</v>
      </c>
      <c r="K16" s="83">
        <v>510</v>
      </c>
    </row>
    <row r="17" spans="1:11" ht="26.25" customHeight="1" x14ac:dyDescent="0.15">
      <c r="A17" s="54" t="s">
        <v>185</v>
      </c>
      <c r="B17" s="83">
        <v>5117</v>
      </c>
      <c r="C17" s="83">
        <v>5273</v>
      </c>
      <c r="D17" s="83">
        <v>5244</v>
      </c>
      <c r="E17" s="83">
        <v>5289</v>
      </c>
      <c r="F17" s="82">
        <v>27</v>
      </c>
      <c r="G17" s="83">
        <v>23</v>
      </c>
      <c r="H17" s="83">
        <v>3713</v>
      </c>
      <c r="I17" s="83">
        <v>3619</v>
      </c>
      <c r="J17" s="83">
        <v>1377</v>
      </c>
      <c r="K17" s="83">
        <v>1631</v>
      </c>
    </row>
    <row r="18" spans="1:11" s="21" customFormat="1" ht="19.5" customHeight="1" x14ac:dyDescent="0.15">
      <c r="A18" s="148" t="s">
        <v>62</v>
      </c>
      <c r="B18" s="149">
        <v>10975</v>
      </c>
      <c r="C18" s="149">
        <v>11291</v>
      </c>
      <c r="D18" s="149">
        <v>11190</v>
      </c>
      <c r="E18" s="149">
        <v>11751</v>
      </c>
      <c r="F18" s="150">
        <v>251</v>
      </c>
      <c r="G18" s="150">
        <v>265</v>
      </c>
      <c r="H18" s="150">
        <v>8930</v>
      </c>
      <c r="I18" s="150">
        <v>8885</v>
      </c>
      <c r="J18" s="150">
        <v>1794</v>
      </c>
      <c r="K18" s="150">
        <v>2141</v>
      </c>
    </row>
    <row r="19" spans="1:11" s="21" customFormat="1" x14ac:dyDescent="0.15">
      <c r="A19" s="151" t="s">
        <v>1</v>
      </c>
      <c r="B19" s="152">
        <v>79547</v>
      </c>
      <c r="C19" s="152">
        <v>80460</v>
      </c>
      <c r="D19" s="152">
        <v>80154</v>
      </c>
      <c r="E19" s="152">
        <v>81249</v>
      </c>
      <c r="F19" s="152">
        <v>4282</v>
      </c>
      <c r="G19" s="152">
        <v>3399</v>
      </c>
      <c r="H19" s="152">
        <v>73058</v>
      </c>
      <c r="I19" s="152">
        <v>75294</v>
      </c>
      <c r="J19" s="152">
        <v>2353</v>
      </c>
      <c r="K19" s="152">
        <v>2344</v>
      </c>
    </row>
    <row r="20" spans="1:11" s="21" customFormat="1" x14ac:dyDescent="0.15">
      <c r="A20" s="182" t="s">
        <v>184</v>
      </c>
      <c r="B20" s="182"/>
      <c r="C20" s="182"/>
      <c r="D20" s="182"/>
      <c r="H20" s="84"/>
      <c r="I20" s="84"/>
      <c r="J20" s="84"/>
      <c r="K20" s="84"/>
    </row>
    <row r="21" spans="1:11" x14ac:dyDescent="0.15">
      <c r="A21" s="137" t="s">
        <v>186</v>
      </c>
      <c r="B21" s="137"/>
      <c r="C21" s="137"/>
      <c r="D21" s="137"/>
    </row>
    <row r="22" spans="1:11" x14ac:dyDescent="0.15">
      <c r="A22" s="183" t="s">
        <v>159</v>
      </c>
      <c r="B22" s="183"/>
      <c r="C22" s="183"/>
      <c r="D22" s="183"/>
    </row>
  </sheetData>
  <mergeCells count="12">
    <mergeCell ref="A22:D22"/>
    <mergeCell ref="B2:E2"/>
    <mergeCell ref="F2:G2"/>
    <mergeCell ref="F3:G3"/>
    <mergeCell ref="D3:E3"/>
    <mergeCell ref="B3:C3"/>
    <mergeCell ref="A2:A4"/>
    <mergeCell ref="H2:I2"/>
    <mergeCell ref="J2:K2"/>
    <mergeCell ref="H3:I3"/>
    <mergeCell ref="J3:K3"/>
    <mergeCell ref="A20:D20"/>
  </mergeCells>
  <phoneticPr fontId="0" type="noConversion"/>
  <pageMargins left="0.87" right="0.46" top="1.28" bottom="1" header="0.34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32"/>
  <sheetViews>
    <sheetView zoomScale="125" zoomScaleNormal="125" workbookViewId="0">
      <selection activeCell="A25" sqref="A25"/>
    </sheetView>
  </sheetViews>
  <sheetFormatPr defaultRowHeight="15" x14ac:dyDescent="0.15"/>
  <cols>
    <col min="1" max="1" width="34.25" style="52" customWidth="1"/>
    <col min="2" max="3" width="7.375" style="9" bestFit="1" customWidth="1"/>
    <col min="4" max="4" width="8.375" style="9" bestFit="1" customWidth="1"/>
    <col min="5" max="5" width="7.375" style="9" bestFit="1" customWidth="1"/>
    <col min="6" max="6" width="6.25" style="9" bestFit="1" customWidth="1"/>
    <col min="7" max="7" width="7.375" style="9" bestFit="1" customWidth="1"/>
    <col min="8" max="10" width="8.375" style="9" bestFit="1" customWidth="1"/>
    <col min="11" max="16384" width="9" style="9"/>
  </cols>
  <sheetData>
    <row r="1" spans="1:10" x14ac:dyDescent="0.15">
      <c r="A1" s="100" t="s">
        <v>154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x14ac:dyDescent="0.15">
      <c r="A2" s="1"/>
      <c r="B2" s="1"/>
      <c r="C2" s="1"/>
      <c r="D2" s="1"/>
      <c r="E2" s="1"/>
      <c r="F2" s="1"/>
      <c r="G2" s="1"/>
      <c r="H2" s="1"/>
      <c r="I2" s="1"/>
      <c r="J2" s="68" t="s">
        <v>147</v>
      </c>
    </row>
    <row r="3" spans="1:10" x14ac:dyDescent="0.15">
      <c r="A3" s="158" t="s">
        <v>19</v>
      </c>
      <c r="B3" s="160" t="s">
        <v>88</v>
      </c>
      <c r="C3" s="161"/>
      <c r="D3" s="162"/>
      <c r="E3" s="160" t="s">
        <v>89</v>
      </c>
      <c r="F3" s="161"/>
      <c r="G3" s="162"/>
      <c r="H3" s="160" t="s">
        <v>1</v>
      </c>
      <c r="I3" s="161"/>
      <c r="J3" s="162"/>
    </row>
    <row r="4" spans="1:10" x14ac:dyDescent="0.15">
      <c r="A4" s="159"/>
      <c r="B4" s="79" t="s">
        <v>52</v>
      </c>
      <c r="C4" s="79" t="s">
        <v>51</v>
      </c>
      <c r="D4" s="79" t="s">
        <v>1</v>
      </c>
      <c r="E4" s="79" t="s">
        <v>52</v>
      </c>
      <c r="F4" s="79" t="s">
        <v>51</v>
      </c>
      <c r="G4" s="79" t="s">
        <v>1</v>
      </c>
      <c r="H4" s="79" t="s">
        <v>52</v>
      </c>
      <c r="I4" s="79" t="s">
        <v>51</v>
      </c>
      <c r="J4" s="79" t="s">
        <v>1</v>
      </c>
    </row>
    <row r="5" spans="1:10" x14ac:dyDescent="0.15">
      <c r="A5" s="163" t="s">
        <v>121</v>
      </c>
      <c r="B5" s="164"/>
      <c r="C5" s="164"/>
      <c r="D5" s="164"/>
      <c r="E5" s="164"/>
      <c r="F5" s="164"/>
      <c r="G5" s="164"/>
      <c r="H5" s="164"/>
      <c r="I5" s="164"/>
      <c r="J5" s="165"/>
    </row>
    <row r="6" spans="1:10" x14ac:dyDescent="0.15">
      <c r="A6" s="92" t="s">
        <v>138</v>
      </c>
      <c r="B6" s="57">
        <v>820</v>
      </c>
      <c r="C6" s="57">
        <v>723</v>
      </c>
      <c r="D6" s="57">
        <v>1543</v>
      </c>
      <c r="E6" s="57">
        <v>521</v>
      </c>
      <c r="F6" s="57">
        <v>522</v>
      </c>
      <c r="G6" s="57">
        <v>1043</v>
      </c>
      <c r="H6" s="57">
        <v>1341</v>
      </c>
      <c r="I6" s="57">
        <v>1245</v>
      </c>
      <c r="J6" s="57">
        <v>2586</v>
      </c>
    </row>
    <row r="7" spans="1:10" x14ac:dyDescent="0.15">
      <c r="A7" s="155" t="s">
        <v>56</v>
      </c>
      <c r="B7" s="156"/>
      <c r="C7" s="156"/>
      <c r="D7" s="156"/>
      <c r="E7" s="156"/>
      <c r="F7" s="156"/>
      <c r="G7" s="156"/>
      <c r="H7" s="156"/>
      <c r="I7" s="156"/>
      <c r="J7" s="157"/>
    </row>
    <row r="8" spans="1:10" x14ac:dyDescent="0.15">
      <c r="A8" s="92" t="s">
        <v>58</v>
      </c>
      <c r="B8" s="57">
        <v>24585</v>
      </c>
      <c r="C8" s="57">
        <v>24220</v>
      </c>
      <c r="D8" s="57">
        <v>48805</v>
      </c>
      <c r="E8" s="57">
        <v>991</v>
      </c>
      <c r="F8" s="57">
        <v>937</v>
      </c>
      <c r="G8" s="57">
        <v>1928</v>
      </c>
      <c r="H8" s="57">
        <v>25576</v>
      </c>
      <c r="I8" s="57">
        <v>25157</v>
      </c>
      <c r="J8" s="57">
        <v>50733</v>
      </c>
    </row>
    <row r="9" spans="1:10" x14ac:dyDescent="0.15">
      <c r="A9" s="92" t="s">
        <v>59</v>
      </c>
      <c r="B9" s="57">
        <v>24665</v>
      </c>
      <c r="C9" s="57">
        <v>25110</v>
      </c>
      <c r="D9" s="57">
        <v>49775</v>
      </c>
      <c r="E9" s="57">
        <v>107</v>
      </c>
      <c r="F9" s="57">
        <v>116</v>
      </c>
      <c r="G9" s="57">
        <v>223</v>
      </c>
      <c r="H9" s="57">
        <v>24772</v>
      </c>
      <c r="I9" s="57">
        <v>25226</v>
      </c>
      <c r="J9" s="57">
        <v>49998</v>
      </c>
    </row>
    <row r="10" spans="1:10" x14ac:dyDescent="0.15">
      <c r="A10" s="92" t="s">
        <v>60</v>
      </c>
      <c r="B10" s="57">
        <v>19065</v>
      </c>
      <c r="C10" s="57">
        <v>19714</v>
      </c>
      <c r="D10" s="57">
        <v>38779</v>
      </c>
      <c r="E10" s="57">
        <v>600</v>
      </c>
      <c r="F10" s="57">
        <v>584</v>
      </c>
      <c r="G10" s="57">
        <v>1184</v>
      </c>
      <c r="H10" s="57">
        <v>19665</v>
      </c>
      <c r="I10" s="57">
        <v>20298</v>
      </c>
      <c r="J10" s="57">
        <v>39963</v>
      </c>
    </row>
    <row r="11" spans="1:10" x14ac:dyDescent="0.15">
      <c r="A11" s="92" t="s">
        <v>61</v>
      </c>
      <c r="B11" s="57">
        <v>13155</v>
      </c>
      <c r="C11" s="57">
        <v>12954</v>
      </c>
      <c r="D11" s="57">
        <v>26109</v>
      </c>
      <c r="E11" s="57">
        <v>3310</v>
      </c>
      <c r="F11" s="57">
        <v>3283</v>
      </c>
      <c r="G11" s="57">
        <v>6593</v>
      </c>
      <c r="H11" s="57">
        <v>16465</v>
      </c>
      <c r="I11" s="57">
        <v>16237</v>
      </c>
      <c r="J11" s="57">
        <v>32702</v>
      </c>
    </row>
    <row r="12" spans="1:10" x14ac:dyDescent="0.15">
      <c r="A12" s="92" t="s">
        <v>85</v>
      </c>
      <c r="B12" s="57">
        <v>1711</v>
      </c>
      <c r="C12" s="57">
        <v>1540</v>
      </c>
      <c r="D12" s="57">
        <v>3251</v>
      </c>
      <c r="E12" s="26" t="s">
        <v>173</v>
      </c>
      <c r="F12" s="26" t="s">
        <v>173</v>
      </c>
      <c r="G12" s="26" t="s">
        <v>173</v>
      </c>
      <c r="H12" s="57">
        <v>1711</v>
      </c>
      <c r="I12" s="57">
        <v>1540</v>
      </c>
      <c r="J12" s="57">
        <v>3251</v>
      </c>
    </row>
    <row r="13" spans="1:10" x14ac:dyDescent="0.15">
      <c r="A13" s="54" t="s">
        <v>62</v>
      </c>
      <c r="B13" s="57">
        <v>83181</v>
      </c>
      <c r="C13" s="57">
        <v>83538</v>
      </c>
      <c r="D13" s="57">
        <v>166719</v>
      </c>
      <c r="E13" s="57">
        <v>5008</v>
      </c>
      <c r="F13" s="57">
        <v>4920</v>
      </c>
      <c r="G13" s="57">
        <v>9928</v>
      </c>
      <c r="H13" s="57">
        <v>88189</v>
      </c>
      <c r="I13" s="57">
        <v>88458</v>
      </c>
      <c r="J13" s="57">
        <v>176647</v>
      </c>
    </row>
    <row r="14" spans="1:10" ht="15.75" x14ac:dyDescent="0.15">
      <c r="A14" s="92" t="s">
        <v>155</v>
      </c>
      <c r="B14" s="26" t="s">
        <v>173</v>
      </c>
      <c r="C14" s="26" t="s">
        <v>173</v>
      </c>
      <c r="D14" s="26" t="s">
        <v>173</v>
      </c>
      <c r="E14" s="57">
        <v>222</v>
      </c>
      <c r="F14" s="57">
        <v>128</v>
      </c>
      <c r="G14" s="57">
        <v>350</v>
      </c>
      <c r="H14" s="57">
        <v>222</v>
      </c>
      <c r="I14" s="57">
        <v>128</v>
      </c>
      <c r="J14" s="57">
        <v>350</v>
      </c>
    </row>
    <row r="15" spans="1:10" x14ac:dyDescent="0.15">
      <c r="A15" s="54" t="s">
        <v>100</v>
      </c>
      <c r="B15" s="57">
        <v>83181</v>
      </c>
      <c r="C15" s="57">
        <v>83538</v>
      </c>
      <c r="D15" s="57">
        <v>166719</v>
      </c>
      <c r="E15" s="57">
        <v>5230</v>
      </c>
      <c r="F15" s="57">
        <v>5048</v>
      </c>
      <c r="G15" s="57">
        <v>10278</v>
      </c>
      <c r="H15" s="57">
        <v>88411</v>
      </c>
      <c r="I15" s="57">
        <v>88586</v>
      </c>
      <c r="J15" s="57">
        <v>176997</v>
      </c>
    </row>
    <row r="16" spans="1:10" ht="15.75" x14ac:dyDescent="0.15">
      <c r="A16" s="54" t="s">
        <v>156</v>
      </c>
      <c r="B16" s="57">
        <v>203</v>
      </c>
      <c r="C16" s="57">
        <v>140</v>
      </c>
      <c r="D16" s="57">
        <v>343</v>
      </c>
      <c r="E16" s="26" t="s">
        <v>173</v>
      </c>
      <c r="F16" s="26" t="s">
        <v>173</v>
      </c>
      <c r="G16" s="26" t="s">
        <v>173</v>
      </c>
      <c r="H16" s="57">
        <v>203</v>
      </c>
      <c r="I16" s="57">
        <v>140</v>
      </c>
      <c r="J16" s="57">
        <v>343</v>
      </c>
    </row>
    <row r="17" spans="1:11" x14ac:dyDescent="0.15">
      <c r="A17" s="27" t="s">
        <v>136</v>
      </c>
      <c r="B17" s="57">
        <v>308</v>
      </c>
      <c r="C17" s="57">
        <v>323</v>
      </c>
      <c r="D17" s="57">
        <v>631</v>
      </c>
      <c r="E17" s="57">
        <v>414</v>
      </c>
      <c r="F17" s="57">
        <v>625</v>
      </c>
      <c r="G17" s="57">
        <v>1039</v>
      </c>
      <c r="H17" s="57">
        <v>722</v>
      </c>
      <c r="I17" s="57">
        <v>948</v>
      </c>
      <c r="J17" s="57">
        <v>1670</v>
      </c>
    </row>
    <row r="18" spans="1:11" x14ac:dyDescent="0.15">
      <c r="A18" s="155" t="s">
        <v>122</v>
      </c>
      <c r="B18" s="156"/>
      <c r="C18" s="156"/>
      <c r="D18" s="156"/>
      <c r="E18" s="156"/>
      <c r="F18" s="156"/>
      <c r="G18" s="156"/>
      <c r="H18" s="156"/>
      <c r="I18" s="156"/>
      <c r="J18" s="157"/>
    </row>
    <row r="19" spans="1:11" ht="15.75" x14ac:dyDescent="0.15">
      <c r="A19" s="92" t="s">
        <v>157</v>
      </c>
      <c r="B19" s="57">
        <v>3343</v>
      </c>
      <c r="C19" s="57">
        <v>2041</v>
      </c>
      <c r="D19" s="57">
        <v>5384</v>
      </c>
      <c r="E19" s="57">
        <v>388</v>
      </c>
      <c r="F19" s="57">
        <v>473</v>
      </c>
      <c r="G19" s="57">
        <v>861</v>
      </c>
      <c r="H19" s="57">
        <v>3731</v>
      </c>
      <c r="I19" s="57">
        <v>2514</v>
      </c>
      <c r="J19" s="57">
        <v>6245</v>
      </c>
    </row>
    <row r="20" spans="1:11" x14ac:dyDescent="0.15">
      <c r="A20" s="92" t="s">
        <v>123</v>
      </c>
      <c r="B20" s="57">
        <v>143</v>
      </c>
      <c r="C20" s="57">
        <v>69</v>
      </c>
      <c r="D20" s="57">
        <v>212</v>
      </c>
      <c r="E20" s="57">
        <v>1770</v>
      </c>
      <c r="F20" s="57">
        <v>1391</v>
      </c>
      <c r="G20" s="57">
        <v>3161</v>
      </c>
      <c r="H20" s="57">
        <v>1913</v>
      </c>
      <c r="I20" s="57">
        <v>1460</v>
      </c>
      <c r="J20" s="57">
        <v>3373</v>
      </c>
    </row>
    <row r="21" spans="1:11" x14ac:dyDescent="0.15">
      <c r="A21" s="92" t="s">
        <v>124</v>
      </c>
      <c r="B21" s="57">
        <v>182</v>
      </c>
      <c r="C21" s="57">
        <v>109</v>
      </c>
      <c r="D21" s="57">
        <v>291</v>
      </c>
      <c r="E21" s="57">
        <v>24</v>
      </c>
      <c r="F21" s="57">
        <v>58</v>
      </c>
      <c r="G21" s="57">
        <v>82</v>
      </c>
      <c r="H21" s="57">
        <v>206</v>
      </c>
      <c r="I21" s="57">
        <v>167</v>
      </c>
      <c r="J21" s="57">
        <v>373</v>
      </c>
    </row>
    <row r="22" spans="1:11" x14ac:dyDescent="0.15">
      <c r="A22" s="54" t="s">
        <v>100</v>
      </c>
      <c r="B22" s="57">
        <v>3996</v>
      </c>
      <c r="C22" s="57">
        <v>2564</v>
      </c>
      <c r="D22" s="57">
        <v>6560</v>
      </c>
      <c r="E22" s="57">
        <v>2596</v>
      </c>
      <c r="F22" s="57">
        <v>2547</v>
      </c>
      <c r="G22" s="57">
        <v>5143</v>
      </c>
      <c r="H22" s="57">
        <v>6592</v>
      </c>
      <c r="I22" s="57">
        <v>5111</v>
      </c>
      <c r="J22" s="57">
        <v>11703</v>
      </c>
    </row>
    <row r="23" spans="1:11" x14ac:dyDescent="0.15">
      <c r="A23" s="27" t="s">
        <v>90</v>
      </c>
      <c r="B23" s="26">
        <v>694</v>
      </c>
      <c r="C23" s="26">
        <v>323</v>
      </c>
      <c r="D23" s="26">
        <v>1017</v>
      </c>
      <c r="E23" s="26" t="s">
        <v>169</v>
      </c>
      <c r="F23" s="26" t="s">
        <v>169</v>
      </c>
      <c r="G23" s="26" t="s">
        <v>169</v>
      </c>
      <c r="H23" s="26">
        <v>694</v>
      </c>
      <c r="I23" s="26">
        <v>323</v>
      </c>
      <c r="J23" s="26">
        <v>1017</v>
      </c>
    </row>
    <row r="24" spans="1:11" ht="30.75" x14ac:dyDescent="0.15">
      <c r="A24" s="93" t="s">
        <v>158</v>
      </c>
      <c r="B24" s="26">
        <v>7240</v>
      </c>
      <c r="C24" s="26" t="s">
        <v>173</v>
      </c>
      <c r="D24" s="26">
        <v>7240</v>
      </c>
      <c r="E24" s="26">
        <v>5149</v>
      </c>
      <c r="F24" s="26" t="s">
        <v>173</v>
      </c>
      <c r="G24" s="26">
        <v>5149</v>
      </c>
      <c r="H24" s="26">
        <v>12389</v>
      </c>
      <c r="I24" s="26" t="s">
        <v>173</v>
      </c>
      <c r="J24" s="26">
        <v>12389</v>
      </c>
    </row>
    <row r="25" spans="1:11" x14ac:dyDescent="0.15">
      <c r="A25" s="92" t="s">
        <v>87</v>
      </c>
      <c r="B25" s="26">
        <v>3882</v>
      </c>
      <c r="C25" s="26">
        <v>9478</v>
      </c>
      <c r="D25" s="26">
        <v>13360</v>
      </c>
      <c r="E25" s="26" t="s">
        <v>169</v>
      </c>
      <c r="F25" s="26" t="s">
        <v>169</v>
      </c>
      <c r="G25" s="26" t="s">
        <v>169</v>
      </c>
      <c r="H25" s="26">
        <v>3882</v>
      </c>
      <c r="I25" s="26">
        <v>9478</v>
      </c>
      <c r="J25" s="26">
        <v>13360</v>
      </c>
    </row>
    <row r="26" spans="1:11" x14ac:dyDescent="0.15">
      <c r="A26" s="92" t="s">
        <v>119</v>
      </c>
      <c r="B26" s="26">
        <v>5</v>
      </c>
      <c r="C26" s="26">
        <v>2</v>
      </c>
      <c r="D26" s="26">
        <v>7</v>
      </c>
      <c r="E26" s="26" t="s">
        <v>169</v>
      </c>
      <c r="F26" s="26" t="s">
        <v>169</v>
      </c>
      <c r="G26" s="26" t="s">
        <v>169</v>
      </c>
      <c r="H26" s="26">
        <v>5</v>
      </c>
      <c r="I26" s="26">
        <v>2</v>
      </c>
      <c r="J26" s="26">
        <v>7</v>
      </c>
    </row>
    <row r="27" spans="1:11" s="13" customFormat="1" x14ac:dyDescent="0.15">
      <c r="A27" s="56" t="s">
        <v>1</v>
      </c>
      <c r="B27" s="58">
        <v>99818</v>
      </c>
      <c r="C27" s="58">
        <v>96628</v>
      </c>
      <c r="D27" s="58">
        <v>196446</v>
      </c>
      <c r="E27" s="58">
        <v>13496</v>
      </c>
      <c r="F27" s="58">
        <v>8117</v>
      </c>
      <c r="G27" s="58">
        <v>21613</v>
      </c>
      <c r="H27" s="58">
        <v>113314</v>
      </c>
      <c r="I27" s="58">
        <v>104745</v>
      </c>
      <c r="J27" s="58">
        <v>218059</v>
      </c>
      <c r="K27" s="120"/>
    </row>
    <row r="28" spans="1:11" x14ac:dyDescent="0.15">
      <c r="A28" s="99" t="s">
        <v>165</v>
      </c>
    </row>
    <row r="29" spans="1:11" x14ac:dyDescent="0.15">
      <c r="A29" s="99" t="s">
        <v>166</v>
      </c>
    </row>
    <row r="30" spans="1:11" x14ac:dyDescent="0.15">
      <c r="A30" s="99" t="s">
        <v>167</v>
      </c>
    </row>
    <row r="31" spans="1:11" x14ac:dyDescent="0.15">
      <c r="A31" s="99" t="s">
        <v>168</v>
      </c>
    </row>
    <row r="32" spans="1:11" x14ac:dyDescent="0.15">
      <c r="A32" s="98" t="s">
        <v>159</v>
      </c>
    </row>
  </sheetData>
  <mergeCells count="7">
    <mergeCell ref="A18:J18"/>
    <mergeCell ref="A3:A4"/>
    <mergeCell ref="B3:D3"/>
    <mergeCell ref="E3:G3"/>
    <mergeCell ref="H3:J3"/>
    <mergeCell ref="A7:J7"/>
    <mergeCell ref="A5:J5"/>
  </mergeCells>
  <pageMargins left="0.89" right="0.17" top="0.75" bottom="0.31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8"/>
  <sheetViews>
    <sheetView zoomScale="125" zoomScaleNormal="125" workbookViewId="0">
      <selection activeCell="A25" sqref="A25"/>
    </sheetView>
  </sheetViews>
  <sheetFormatPr defaultRowHeight="15" x14ac:dyDescent="0.15"/>
  <cols>
    <col min="1" max="1" width="26.375" style="12" customWidth="1"/>
    <col min="2" max="2" width="6" style="12" bestFit="1" customWidth="1"/>
    <col min="3" max="3" width="6.5" style="12" bestFit="1" customWidth="1"/>
    <col min="4" max="4" width="6" style="12" bestFit="1" customWidth="1"/>
    <col min="5" max="5" width="4.875" style="12" bestFit="1" customWidth="1"/>
    <col min="6" max="6" width="6.5" style="12" bestFit="1" customWidth="1"/>
    <col min="7" max="7" width="5" style="12" bestFit="1" customWidth="1"/>
    <col min="8" max="8" width="6" style="12" bestFit="1" customWidth="1"/>
    <col min="9" max="9" width="6.5" style="12" bestFit="1" customWidth="1"/>
    <col min="10" max="10" width="7.875" style="12" bestFit="1" customWidth="1"/>
    <col min="11" max="16384" width="9" style="12"/>
  </cols>
  <sheetData>
    <row r="1" spans="1:10" ht="28.5" customHeight="1" x14ac:dyDescent="0.15">
      <c r="A1" s="102" t="s">
        <v>170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x14ac:dyDescent="0.15">
      <c r="J2" s="85" t="s">
        <v>147</v>
      </c>
    </row>
    <row r="3" spans="1:10" x14ac:dyDescent="0.15">
      <c r="A3" s="158" t="s">
        <v>19</v>
      </c>
      <c r="B3" s="160" t="s">
        <v>88</v>
      </c>
      <c r="C3" s="161"/>
      <c r="D3" s="162"/>
      <c r="E3" s="160" t="s">
        <v>89</v>
      </c>
      <c r="F3" s="161"/>
      <c r="G3" s="162"/>
      <c r="H3" s="160" t="s">
        <v>1</v>
      </c>
      <c r="I3" s="161"/>
      <c r="J3" s="162"/>
    </row>
    <row r="4" spans="1:10" x14ac:dyDescent="0.15">
      <c r="A4" s="159"/>
      <c r="B4" s="3" t="s">
        <v>54</v>
      </c>
      <c r="C4" s="3" t="s">
        <v>55</v>
      </c>
      <c r="D4" s="3" t="s">
        <v>1</v>
      </c>
      <c r="E4" s="3" t="s">
        <v>54</v>
      </c>
      <c r="F4" s="3" t="s">
        <v>55</v>
      </c>
      <c r="G4" s="3" t="s">
        <v>1</v>
      </c>
      <c r="H4" s="3" t="s">
        <v>54</v>
      </c>
      <c r="I4" s="3" t="s">
        <v>55</v>
      </c>
      <c r="J4" s="3" t="s">
        <v>1</v>
      </c>
    </row>
    <row r="5" spans="1:10" x14ac:dyDescent="0.15">
      <c r="A5" s="169" t="s">
        <v>121</v>
      </c>
      <c r="B5" s="170"/>
      <c r="C5" s="170"/>
      <c r="D5" s="170"/>
      <c r="E5" s="170"/>
      <c r="F5" s="170"/>
      <c r="G5" s="170"/>
      <c r="H5" s="170"/>
      <c r="I5" s="170"/>
      <c r="J5" s="171"/>
    </row>
    <row r="6" spans="1:10" x14ac:dyDescent="0.15">
      <c r="A6" s="104" t="s">
        <v>138</v>
      </c>
      <c r="B6" s="60">
        <v>3</v>
      </c>
      <c r="C6" s="60">
        <v>84</v>
      </c>
      <c r="D6" s="60">
        <v>87</v>
      </c>
      <c r="E6" s="60">
        <v>12</v>
      </c>
      <c r="F6" s="60">
        <v>130</v>
      </c>
      <c r="G6" s="60">
        <v>142</v>
      </c>
      <c r="H6" s="60">
        <v>15</v>
      </c>
      <c r="I6" s="60">
        <v>214</v>
      </c>
      <c r="J6" s="60">
        <v>229</v>
      </c>
    </row>
    <row r="7" spans="1:10" x14ac:dyDescent="0.15">
      <c r="A7" s="166" t="s">
        <v>56</v>
      </c>
      <c r="B7" s="167"/>
      <c r="C7" s="167"/>
      <c r="D7" s="167"/>
      <c r="E7" s="167"/>
      <c r="F7" s="167"/>
      <c r="G7" s="167"/>
      <c r="H7" s="167"/>
      <c r="I7" s="167"/>
      <c r="J7" s="168"/>
    </row>
    <row r="8" spans="1:10" x14ac:dyDescent="0.15">
      <c r="A8" s="104" t="s">
        <v>58</v>
      </c>
      <c r="B8" s="60">
        <v>1548</v>
      </c>
      <c r="C8" s="60">
        <v>787</v>
      </c>
      <c r="D8" s="60">
        <v>2335</v>
      </c>
      <c r="E8" s="60">
        <v>44</v>
      </c>
      <c r="F8" s="60">
        <v>88</v>
      </c>
      <c r="G8" s="60">
        <v>132</v>
      </c>
      <c r="H8" s="60">
        <v>1592</v>
      </c>
      <c r="I8" s="60">
        <v>875</v>
      </c>
      <c r="J8" s="60">
        <v>2467</v>
      </c>
    </row>
    <row r="9" spans="1:10" x14ac:dyDescent="0.15">
      <c r="A9" s="104" t="s">
        <v>59</v>
      </c>
      <c r="B9" s="60">
        <v>1032</v>
      </c>
      <c r="C9" s="60">
        <v>944</v>
      </c>
      <c r="D9" s="60">
        <v>1976</v>
      </c>
      <c r="E9" s="60">
        <v>8</v>
      </c>
      <c r="F9" s="60">
        <v>13</v>
      </c>
      <c r="G9" s="60">
        <v>21</v>
      </c>
      <c r="H9" s="60">
        <v>1040</v>
      </c>
      <c r="I9" s="60">
        <v>957</v>
      </c>
      <c r="J9" s="60">
        <v>1997</v>
      </c>
    </row>
    <row r="10" spans="1:10" x14ac:dyDescent="0.15">
      <c r="A10" s="104" t="s">
        <v>60</v>
      </c>
      <c r="B10" s="60">
        <v>954</v>
      </c>
      <c r="C10" s="60">
        <v>731</v>
      </c>
      <c r="D10" s="60">
        <v>1685</v>
      </c>
      <c r="E10" s="60">
        <v>35</v>
      </c>
      <c r="F10" s="60">
        <v>54</v>
      </c>
      <c r="G10" s="60">
        <v>89</v>
      </c>
      <c r="H10" s="60">
        <v>989</v>
      </c>
      <c r="I10" s="60">
        <v>785</v>
      </c>
      <c r="J10" s="60">
        <v>1774</v>
      </c>
    </row>
    <row r="11" spans="1:10" x14ac:dyDescent="0.15">
      <c r="A11" s="104" t="s">
        <v>61</v>
      </c>
      <c r="B11" s="60">
        <v>772</v>
      </c>
      <c r="C11" s="60">
        <v>421</v>
      </c>
      <c r="D11" s="60">
        <v>1193</v>
      </c>
      <c r="E11" s="60">
        <v>257</v>
      </c>
      <c r="F11" s="60">
        <v>98</v>
      </c>
      <c r="G11" s="60">
        <v>355</v>
      </c>
      <c r="H11" s="60">
        <v>1029</v>
      </c>
      <c r="I11" s="60">
        <v>519</v>
      </c>
      <c r="J11" s="60">
        <v>1548</v>
      </c>
    </row>
    <row r="12" spans="1:10" x14ac:dyDescent="0.15">
      <c r="A12" s="104" t="s">
        <v>85</v>
      </c>
      <c r="B12" s="60">
        <v>125</v>
      </c>
      <c r="C12" s="60">
        <v>21</v>
      </c>
      <c r="D12" s="60">
        <v>146</v>
      </c>
      <c r="E12" s="17" t="s">
        <v>173</v>
      </c>
      <c r="F12" s="17" t="s">
        <v>173</v>
      </c>
      <c r="G12" s="17" t="s">
        <v>173</v>
      </c>
      <c r="H12" s="60">
        <v>125</v>
      </c>
      <c r="I12" s="60">
        <v>21</v>
      </c>
      <c r="J12" s="60">
        <v>146</v>
      </c>
    </row>
    <row r="13" spans="1:10" x14ac:dyDescent="0.15">
      <c r="A13" s="59" t="s">
        <v>100</v>
      </c>
      <c r="B13" s="60">
        <v>4431</v>
      </c>
      <c r="C13" s="60">
        <v>2904</v>
      </c>
      <c r="D13" s="60">
        <v>7335</v>
      </c>
      <c r="E13" s="17">
        <v>344</v>
      </c>
      <c r="F13" s="17">
        <v>253</v>
      </c>
      <c r="G13" s="17">
        <v>597</v>
      </c>
      <c r="H13" s="60">
        <v>4775</v>
      </c>
      <c r="I13" s="60">
        <v>3157</v>
      </c>
      <c r="J13" s="60">
        <v>7932</v>
      </c>
    </row>
    <row r="14" spans="1:10" ht="15.75" x14ac:dyDescent="0.15">
      <c r="A14" s="104" t="s">
        <v>171</v>
      </c>
      <c r="B14" s="60">
        <v>86</v>
      </c>
      <c r="C14" s="60">
        <v>91</v>
      </c>
      <c r="D14" s="60">
        <v>177</v>
      </c>
      <c r="E14" s="17" t="s">
        <v>173</v>
      </c>
      <c r="F14" s="17" t="s">
        <v>173</v>
      </c>
      <c r="G14" s="17" t="s">
        <v>173</v>
      </c>
      <c r="H14" s="60">
        <v>86</v>
      </c>
      <c r="I14" s="60">
        <v>91</v>
      </c>
      <c r="J14" s="60">
        <v>177</v>
      </c>
    </row>
    <row r="15" spans="1:10" x14ac:dyDescent="0.15">
      <c r="A15" s="104" t="s">
        <v>86</v>
      </c>
      <c r="B15" s="60">
        <v>671</v>
      </c>
      <c r="C15" s="60">
        <v>232</v>
      </c>
      <c r="D15" s="60">
        <v>903</v>
      </c>
      <c r="E15" s="60">
        <v>31</v>
      </c>
      <c r="F15" s="60">
        <v>14</v>
      </c>
      <c r="G15" s="60">
        <v>45</v>
      </c>
      <c r="H15" s="60">
        <v>702</v>
      </c>
      <c r="I15" s="60">
        <v>246</v>
      </c>
      <c r="J15" s="60">
        <v>948</v>
      </c>
    </row>
    <row r="16" spans="1:10" x14ac:dyDescent="0.15">
      <c r="A16" s="104" t="s">
        <v>90</v>
      </c>
      <c r="B16" s="60">
        <v>175</v>
      </c>
      <c r="C16" s="60">
        <v>48</v>
      </c>
      <c r="D16" s="60">
        <v>223</v>
      </c>
      <c r="E16" s="17" t="s">
        <v>173</v>
      </c>
      <c r="F16" s="17" t="s">
        <v>173</v>
      </c>
      <c r="G16" s="17" t="s">
        <v>173</v>
      </c>
      <c r="H16" s="60">
        <v>175</v>
      </c>
      <c r="I16" s="60">
        <v>48</v>
      </c>
      <c r="J16" s="60">
        <v>223</v>
      </c>
    </row>
    <row r="17" spans="1:11" x14ac:dyDescent="0.15">
      <c r="A17" s="104" t="s">
        <v>125</v>
      </c>
      <c r="B17" s="60">
        <v>1</v>
      </c>
      <c r="C17" s="60"/>
      <c r="D17" s="60">
        <v>1</v>
      </c>
      <c r="E17" s="17" t="s">
        <v>173</v>
      </c>
      <c r="F17" s="17" t="s">
        <v>173</v>
      </c>
      <c r="G17" s="17" t="s">
        <v>173</v>
      </c>
      <c r="H17" s="60">
        <v>1</v>
      </c>
      <c r="I17" s="17" t="s">
        <v>173</v>
      </c>
      <c r="J17" s="60">
        <v>1</v>
      </c>
    </row>
    <row r="18" spans="1:11" x14ac:dyDescent="0.15">
      <c r="A18" s="103" t="s">
        <v>62</v>
      </c>
      <c r="B18" s="60">
        <v>858</v>
      </c>
      <c r="C18" s="60">
        <v>283</v>
      </c>
      <c r="D18" s="60">
        <v>1141</v>
      </c>
      <c r="E18" s="60">
        <v>31</v>
      </c>
      <c r="F18" s="60">
        <v>14</v>
      </c>
      <c r="G18" s="60">
        <v>45</v>
      </c>
      <c r="H18" s="60">
        <v>889</v>
      </c>
      <c r="I18" s="60">
        <v>297</v>
      </c>
      <c r="J18" s="60">
        <v>1186</v>
      </c>
      <c r="K18" s="64"/>
    </row>
    <row r="19" spans="1:11" x14ac:dyDescent="0.15">
      <c r="A19" s="140" t="s">
        <v>87</v>
      </c>
      <c r="B19" s="141">
        <v>314</v>
      </c>
      <c r="C19" s="141">
        <v>635</v>
      </c>
      <c r="D19" s="141">
        <v>949</v>
      </c>
      <c r="E19" s="29" t="s">
        <v>173</v>
      </c>
      <c r="F19" s="29" t="s">
        <v>173</v>
      </c>
      <c r="G19" s="29" t="s">
        <v>173</v>
      </c>
      <c r="H19" s="141">
        <v>314</v>
      </c>
      <c r="I19" s="141">
        <v>635</v>
      </c>
      <c r="J19" s="141">
        <v>949</v>
      </c>
    </row>
    <row r="20" spans="1:11" s="121" customFormat="1" x14ac:dyDescent="0.15">
      <c r="A20" s="142" t="s">
        <v>1</v>
      </c>
      <c r="B20" s="143">
        <v>5606</v>
      </c>
      <c r="C20" s="143">
        <v>3906</v>
      </c>
      <c r="D20" s="143">
        <v>9512</v>
      </c>
      <c r="E20" s="143">
        <v>387</v>
      </c>
      <c r="F20" s="143">
        <v>397</v>
      </c>
      <c r="G20" s="143">
        <v>784</v>
      </c>
      <c r="H20" s="143">
        <v>5993</v>
      </c>
      <c r="I20" s="143">
        <v>4303</v>
      </c>
      <c r="J20" s="143">
        <v>10296</v>
      </c>
    </row>
    <row r="21" spans="1:11" s="8" customFormat="1" x14ac:dyDescent="0.15">
      <c r="A21" s="89" t="s">
        <v>172</v>
      </c>
      <c r="B21" s="19"/>
      <c r="C21" s="19"/>
      <c r="D21" s="19"/>
      <c r="E21" s="19"/>
      <c r="F21" s="19"/>
      <c r="G21" s="19"/>
      <c r="H21" s="19"/>
      <c r="I21" s="19"/>
      <c r="J21" s="139"/>
    </row>
    <row r="22" spans="1:11" s="8" customFormat="1" x14ac:dyDescent="0.15">
      <c r="A22" s="91" t="s">
        <v>159</v>
      </c>
      <c r="B22" s="19"/>
      <c r="C22" s="19"/>
      <c r="D22" s="19"/>
      <c r="E22" s="19"/>
      <c r="F22" s="19"/>
      <c r="G22" s="19"/>
      <c r="H22" s="19"/>
      <c r="I22" s="19"/>
      <c r="J22" s="19"/>
    </row>
    <row r="23" spans="1:11" s="8" customFormat="1" x14ac:dyDescent="0.15">
      <c r="A23" s="62"/>
      <c r="B23" s="61"/>
      <c r="C23" s="61"/>
      <c r="D23" s="61"/>
      <c r="E23" s="61"/>
      <c r="F23" s="61"/>
      <c r="G23" s="61"/>
      <c r="H23" s="61"/>
      <c r="I23" s="61"/>
    </row>
    <row r="24" spans="1:11" s="8" customFormat="1" x14ac:dyDescent="0.15"/>
    <row r="28" spans="1:11" x14ac:dyDescent="0.15">
      <c r="G28" s="64"/>
    </row>
  </sheetData>
  <mergeCells count="6">
    <mergeCell ref="A7:J7"/>
    <mergeCell ref="A3:A4"/>
    <mergeCell ref="B3:D3"/>
    <mergeCell ref="E3:G3"/>
    <mergeCell ref="H3:J3"/>
    <mergeCell ref="A5:J5"/>
  </mergeCells>
  <phoneticPr fontId="2" type="noConversion"/>
  <pageMargins left="0.87" right="0.33" top="0.68" bottom="0.56000000000000005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7"/>
  <sheetViews>
    <sheetView zoomScale="125" zoomScaleNormal="125" workbookViewId="0">
      <selection activeCell="A25" sqref="A25"/>
    </sheetView>
  </sheetViews>
  <sheetFormatPr defaultRowHeight="15" x14ac:dyDescent="0.15"/>
  <cols>
    <col min="1" max="1" width="16.625" style="9" customWidth="1"/>
    <col min="2" max="2" width="6.375" style="9" bestFit="1" customWidth="1"/>
    <col min="3" max="3" width="6.75" style="9" bestFit="1" customWidth="1"/>
    <col min="4" max="4" width="6" style="9" bestFit="1" customWidth="1"/>
    <col min="5" max="5" width="6.75" style="9" bestFit="1" customWidth="1"/>
    <col min="6" max="6" width="6" style="9" bestFit="1" customWidth="1"/>
    <col min="7" max="7" width="6.75" style="9" bestFit="1" customWidth="1"/>
    <col min="8" max="8" width="6" style="9" bestFit="1" customWidth="1"/>
    <col min="9" max="9" width="6.75" style="9" bestFit="1" customWidth="1"/>
    <col min="10" max="11" width="6.375" style="9" bestFit="1" customWidth="1"/>
    <col min="12" max="13" width="7.5" style="9" customWidth="1"/>
    <col min="14" max="16384" width="9" style="9"/>
  </cols>
  <sheetData>
    <row r="1" spans="1:13" x14ac:dyDescent="0.15">
      <c r="A1" s="44" t="s">
        <v>174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x14ac:dyDescent="0.15">
      <c r="K2" s="19" t="s">
        <v>147</v>
      </c>
      <c r="L2" s="19"/>
      <c r="M2" s="19"/>
    </row>
    <row r="3" spans="1:13" ht="36" customHeight="1" x14ac:dyDescent="0.15">
      <c r="A3" s="80" t="s">
        <v>0</v>
      </c>
      <c r="B3" s="35" t="s">
        <v>91</v>
      </c>
      <c r="C3" s="35" t="s">
        <v>126</v>
      </c>
      <c r="D3" s="35" t="s">
        <v>127</v>
      </c>
      <c r="E3" s="35" t="s">
        <v>128</v>
      </c>
      <c r="F3" s="35" t="s">
        <v>129</v>
      </c>
      <c r="G3" s="35" t="s">
        <v>130</v>
      </c>
      <c r="H3" s="35" t="s">
        <v>131</v>
      </c>
      <c r="I3" s="35" t="s">
        <v>132</v>
      </c>
      <c r="J3" s="35" t="s">
        <v>133</v>
      </c>
      <c r="K3" s="35" t="s">
        <v>1</v>
      </c>
    </row>
    <row r="4" spans="1:13" x14ac:dyDescent="0.15">
      <c r="A4" s="109" t="s">
        <v>2</v>
      </c>
      <c r="B4" s="105">
        <v>2</v>
      </c>
      <c r="C4" s="105">
        <v>1</v>
      </c>
      <c r="D4" s="105">
        <v>1</v>
      </c>
      <c r="E4" s="105" t="s">
        <v>169</v>
      </c>
      <c r="F4" s="105">
        <v>2</v>
      </c>
      <c r="G4" s="105" t="s">
        <v>169</v>
      </c>
      <c r="H4" s="105">
        <v>3</v>
      </c>
      <c r="I4" s="105" t="s">
        <v>169</v>
      </c>
      <c r="J4" s="105">
        <v>12</v>
      </c>
      <c r="K4" s="105">
        <v>21</v>
      </c>
    </row>
    <row r="5" spans="1:13" x14ac:dyDescent="0.15">
      <c r="A5" s="110" t="s">
        <v>101</v>
      </c>
      <c r="B5" s="106">
        <v>6</v>
      </c>
      <c r="C5" s="106">
        <v>1</v>
      </c>
      <c r="D5" s="106">
        <v>3</v>
      </c>
      <c r="E5" s="106">
        <v>1</v>
      </c>
      <c r="F5" s="106">
        <v>5</v>
      </c>
      <c r="G5" s="106" t="s">
        <v>169</v>
      </c>
      <c r="H5" s="106">
        <v>6</v>
      </c>
      <c r="I5" s="106" t="s">
        <v>169</v>
      </c>
      <c r="J5" s="106">
        <v>26</v>
      </c>
      <c r="K5" s="106">
        <v>48</v>
      </c>
    </row>
    <row r="6" spans="1:13" x14ac:dyDescent="0.15">
      <c r="A6" s="110" t="s">
        <v>3</v>
      </c>
      <c r="B6" s="106">
        <v>7</v>
      </c>
      <c r="C6" s="107" t="s">
        <v>169</v>
      </c>
      <c r="D6" s="106">
        <v>2</v>
      </c>
      <c r="E6" s="106" t="s">
        <v>169</v>
      </c>
      <c r="F6" s="106">
        <v>7</v>
      </c>
      <c r="G6" s="106" t="s">
        <v>169</v>
      </c>
      <c r="H6" s="106">
        <v>2</v>
      </c>
      <c r="I6" s="106" t="s">
        <v>169</v>
      </c>
      <c r="J6" s="106">
        <v>12</v>
      </c>
      <c r="K6" s="106">
        <v>30</v>
      </c>
    </row>
    <row r="7" spans="1:13" x14ac:dyDescent="0.15">
      <c r="A7" s="110" t="s">
        <v>4</v>
      </c>
      <c r="B7" s="106">
        <v>2</v>
      </c>
      <c r="C7" s="107" t="s">
        <v>169</v>
      </c>
      <c r="D7" s="106" t="s">
        <v>169</v>
      </c>
      <c r="E7" s="106" t="s">
        <v>169</v>
      </c>
      <c r="F7" s="106" t="s">
        <v>169</v>
      </c>
      <c r="G7" s="106" t="s">
        <v>169</v>
      </c>
      <c r="H7" s="106">
        <v>1</v>
      </c>
      <c r="I7" s="106" t="s">
        <v>169</v>
      </c>
      <c r="J7" s="106">
        <v>3</v>
      </c>
      <c r="K7" s="106">
        <v>6</v>
      </c>
    </row>
    <row r="8" spans="1:13" x14ac:dyDescent="0.15">
      <c r="A8" s="110" t="s">
        <v>76</v>
      </c>
      <c r="B8" s="106">
        <v>3</v>
      </c>
      <c r="C8" s="107" t="s">
        <v>169</v>
      </c>
      <c r="D8" s="106">
        <v>1</v>
      </c>
      <c r="E8" s="106" t="s">
        <v>169</v>
      </c>
      <c r="F8" s="106">
        <v>3</v>
      </c>
      <c r="G8" s="106" t="s">
        <v>169</v>
      </c>
      <c r="H8" s="106" t="s">
        <v>169</v>
      </c>
      <c r="I8" s="106" t="s">
        <v>169</v>
      </c>
      <c r="J8" s="106">
        <v>5</v>
      </c>
      <c r="K8" s="106">
        <v>12</v>
      </c>
    </row>
    <row r="9" spans="1:13" x14ac:dyDescent="0.15">
      <c r="A9" s="110" t="s">
        <v>53</v>
      </c>
      <c r="B9" s="106">
        <v>4</v>
      </c>
      <c r="C9" s="107" t="s">
        <v>169</v>
      </c>
      <c r="D9" s="106">
        <v>1</v>
      </c>
      <c r="E9" s="106" t="s">
        <v>169</v>
      </c>
      <c r="F9" s="106">
        <v>2</v>
      </c>
      <c r="G9" s="106" t="s">
        <v>169</v>
      </c>
      <c r="H9" s="106">
        <v>2</v>
      </c>
      <c r="I9" s="106" t="s">
        <v>169</v>
      </c>
      <c r="J9" s="106">
        <v>22</v>
      </c>
      <c r="K9" s="106">
        <v>31</v>
      </c>
    </row>
    <row r="10" spans="1:13" x14ac:dyDescent="0.15">
      <c r="A10" s="110" t="s">
        <v>102</v>
      </c>
      <c r="B10" s="106">
        <v>6</v>
      </c>
      <c r="C10" s="106">
        <v>1</v>
      </c>
      <c r="D10" s="106">
        <v>3</v>
      </c>
      <c r="E10" s="106" t="s">
        <v>169</v>
      </c>
      <c r="F10" s="106">
        <v>7</v>
      </c>
      <c r="G10" s="106" t="s">
        <v>169</v>
      </c>
      <c r="H10" s="106">
        <v>2</v>
      </c>
      <c r="I10" s="106" t="s">
        <v>169</v>
      </c>
      <c r="J10" s="106">
        <v>38</v>
      </c>
      <c r="K10" s="106">
        <v>57</v>
      </c>
    </row>
    <row r="11" spans="1:13" x14ac:dyDescent="0.15">
      <c r="A11" s="110" t="s">
        <v>5</v>
      </c>
      <c r="B11" s="106">
        <v>3</v>
      </c>
      <c r="C11" s="106">
        <v>4</v>
      </c>
      <c r="D11" s="106">
        <v>2</v>
      </c>
      <c r="E11" s="106" t="s">
        <v>169</v>
      </c>
      <c r="F11" s="106">
        <v>6</v>
      </c>
      <c r="G11" s="106" t="s">
        <v>169</v>
      </c>
      <c r="H11" s="106">
        <v>4</v>
      </c>
      <c r="I11" s="106">
        <v>1</v>
      </c>
      <c r="J11" s="106">
        <v>6</v>
      </c>
      <c r="K11" s="106">
        <v>26</v>
      </c>
    </row>
    <row r="12" spans="1:13" x14ac:dyDescent="0.15">
      <c r="A12" s="110" t="s">
        <v>103</v>
      </c>
      <c r="B12" s="106">
        <v>9</v>
      </c>
      <c r="C12" s="106" t="s">
        <v>169</v>
      </c>
      <c r="D12" s="106">
        <v>2</v>
      </c>
      <c r="E12" s="106" t="s">
        <v>169</v>
      </c>
      <c r="F12" s="106">
        <v>6</v>
      </c>
      <c r="G12" s="106" t="s">
        <v>169</v>
      </c>
      <c r="H12" s="106">
        <v>1</v>
      </c>
      <c r="I12" s="106" t="s">
        <v>169</v>
      </c>
      <c r="J12" s="106">
        <v>20</v>
      </c>
      <c r="K12" s="106">
        <v>38</v>
      </c>
    </row>
    <row r="13" spans="1:13" x14ac:dyDescent="0.15">
      <c r="A13" s="110" t="s">
        <v>6</v>
      </c>
      <c r="B13" s="106">
        <v>8</v>
      </c>
      <c r="C13" s="106">
        <v>1</v>
      </c>
      <c r="D13" s="106">
        <v>1</v>
      </c>
      <c r="E13" s="106" t="s">
        <v>169</v>
      </c>
      <c r="F13" s="106">
        <v>3</v>
      </c>
      <c r="G13" s="106" t="s">
        <v>169</v>
      </c>
      <c r="H13" s="106">
        <v>5</v>
      </c>
      <c r="I13" s="106" t="s">
        <v>169</v>
      </c>
      <c r="J13" s="106">
        <v>10</v>
      </c>
      <c r="K13" s="106">
        <v>28</v>
      </c>
    </row>
    <row r="14" spans="1:13" x14ac:dyDescent="0.15">
      <c r="A14" s="110" t="s">
        <v>20</v>
      </c>
      <c r="B14" s="106">
        <v>6</v>
      </c>
      <c r="C14" s="106" t="s">
        <v>169</v>
      </c>
      <c r="D14" s="106">
        <v>1</v>
      </c>
      <c r="E14" s="106" t="s">
        <v>169</v>
      </c>
      <c r="F14" s="106">
        <v>4</v>
      </c>
      <c r="G14" s="106" t="s">
        <v>169</v>
      </c>
      <c r="H14" s="106">
        <v>5</v>
      </c>
      <c r="I14" s="106">
        <v>1</v>
      </c>
      <c r="J14" s="106">
        <v>17</v>
      </c>
      <c r="K14" s="106">
        <v>34</v>
      </c>
    </row>
    <row r="15" spans="1:13" x14ac:dyDescent="0.15">
      <c r="A15" s="110" t="s">
        <v>7</v>
      </c>
      <c r="B15" s="106">
        <v>26</v>
      </c>
      <c r="C15" s="106" t="s">
        <v>169</v>
      </c>
      <c r="D15" s="106">
        <v>3</v>
      </c>
      <c r="E15" s="106" t="s">
        <v>169</v>
      </c>
      <c r="F15" s="106">
        <v>7</v>
      </c>
      <c r="G15" s="106" t="s">
        <v>169</v>
      </c>
      <c r="H15" s="106">
        <v>3</v>
      </c>
      <c r="I15" s="106" t="s">
        <v>169</v>
      </c>
      <c r="J15" s="106">
        <v>17</v>
      </c>
      <c r="K15" s="106">
        <v>56</v>
      </c>
    </row>
    <row r="16" spans="1:13" x14ac:dyDescent="0.15">
      <c r="A16" s="110" t="s">
        <v>8</v>
      </c>
      <c r="B16" s="106">
        <v>4</v>
      </c>
      <c r="C16" s="106">
        <v>1</v>
      </c>
      <c r="D16" s="106">
        <v>2</v>
      </c>
      <c r="E16" s="106" t="s">
        <v>169</v>
      </c>
      <c r="F16" s="106">
        <v>6</v>
      </c>
      <c r="G16" s="106" t="s">
        <v>169</v>
      </c>
      <c r="H16" s="106">
        <v>2</v>
      </c>
      <c r="I16" s="106" t="s">
        <v>169</v>
      </c>
      <c r="J16" s="106">
        <v>11</v>
      </c>
      <c r="K16" s="106">
        <v>26</v>
      </c>
    </row>
    <row r="17" spans="1:11" x14ac:dyDescent="0.15">
      <c r="A17" s="110" t="s">
        <v>137</v>
      </c>
      <c r="B17" s="106" t="s">
        <v>169</v>
      </c>
      <c r="C17" s="106">
        <v>4</v>
      </c>
      <c r="D17" s="106">
        <v>2</v>
      </c>
      <c r="E17" s="106" t="s">
        <v>169</v>
      </c>
      <c r="F17" s="106">
        <v>5</v>
      </c>
      <c r="G17" s="106">
        <v>2</v>
      </c>
      <c r="H17" s="106">
        <v>5</v>
      </c>
      <c r="I17" s="106">
        <v>6</v>
      </c>
      <c r="J17" s="106">
        <v>6</v>
      </c>
      <c r="K17" s="106">
        <v>30</v>
      </c>
    </row>
    <row r="18" spans="1:11" x14ac:dyDescent="0.15">
      <c r="A18" s="110" t="s">
        <v>9</v>
      </c>
      <c r="B18" s="106">
        <v>2</v>
      </c>
      <c r="C18" s="106" t="s">
        <v>169</v>
      </c>
      <c r="D18" s="106">
        <v>0</v>
      </c>
      <c r="E18" s="106" t="s">
        <v>169</v>
      </c>
      <c r="F18" s="106">
        <v>2</v>
      </c>
      <c r="G18" s="106" t="s">
        <v>169</v>
      </c>
      <c r="H18" s="106">
        <v>2</v>
      </c>
      <c r="I18" s="106">
        <v>1</v>
      </c>
      <c r="J18" s="106">
        <v>5</v>
      </c>
      <c r="K18" s="106">
        <v>12</v>
      </c>
    </row>
    <row r="19" spans="1:11" x14ac:dyDescent="0.15">
      <c r="A19" s="110" t="s">
        <v>10</v>
      </c>
      <c r="B19" s="106">
        <v>9</v>
      </c>
      <c r="C19" s="106" t="s">
        <v>169</v>
      </c>
      <c r="D19" s="106">
        <v>4</v>
      </c>
      <c r="E19" s="106" t="s">
        <v>169</v>
      </c>
      <c r="F19" s="106">
        <v>10</v>
      </c>
      <c r="G19" s="106" t="s">
        <v>169</v>
      </c>
      <c r="H19" s="106">
        <v>5</v>
      </c>
      <c r="I19" s="106" t="s">
        <v>169</v>
      </c>
      <c r="J19" s="106">
        <v>41</v>
      </c>
      <c r="K19" s="106">
        <v>69</v>
      </c>
    </row>
    <row r="20" spans="1:11" x14ac:dyDescent="0.15">
      <c r="A20" s="110" t="s">
        <v>104</v>
      </c>
      <c r="B20" s="106" t="s">
        <v>169</v>
      </c>
      <c r="C20" s="106" t="s">
        <v>169</v>
      </c>
      <c r="D20" s="106">
        <v>1</v>
      </c>
      <c r="E20" s="106" t="s">
        <v>169</v>
      </c>
      <c r="F20" s="106">
        <v>7</v>
      </c>
      <c r="G20" s="106" t="s">
        <v>169</v>
      </c>
      <c r="H20" s="106">
        <v>1</v>
      </c>
      <c r="I20" s="106" t="s">
        <v>169</v>
      </c>
      <c r="J20" s="106">
        <v>21</v>
      </c>
      <c r="K20" s="106">
        <v>30</v>
      </c>
    </row>
    <row r="21" spans="1:11" x14ac:dyDescent="0.15">
      <c r="A21" s="110" t="s">
        <v>11</v>
      </c>
      <c r="B21" s="106">
        <v>1</v>
      </c>
      <c r="C21" s="106" t="s">
        <v>169</v>
      </c>
      <c r="D21" s="106">
        <v>1</v>
      </c>
      <c r="E21" s="106" t="s">
        <v>169</v>
      </c>
      <c r="F21" s="106">
        <v>2</v>
      </c>
      <c r="G21" s="106" t="s">
        <v>169</v>
      </c>
      <c r="H21" s="106">
        <v>2</v>
      </c>
      <c r="I21" s="106" t="s">
        <v>169</v>
      </c>
      <c r="J21" s="106">
        <v>19</v>
      </c>
      <c r="K21" s="106">
        <v>25</v>
      </c>
    </row>
    <row r="22" spans="1:11" x14ac:dyDescent="0.15">
      <c r="A22" s="110" t="s">
        <v>12</v>
      </c>
      <c r="B22" s="106">
        <v>2</v>
      </c>
      <c r="C22" s="106" t="s">
        <v>169</v>
      </c>
      <c r="D22" s="106">
        <v>1</v>
      </c>
      <c r="E22" s="106" t="s">
        <v>169</v>
      </c>
      <c r="F22" s="106">
        <v>2</v>
      </c>
      <c r="G22" s="106" t="s">
        <v>169</v>
      </c>
      <c r="H22" s="106">
        <v>1</v>
      </c>
      <c r="I22" s="106" t="s">
        <v>169</v>
      </c>
      <c r="J22" s="106">
        <v>11</v>
      </c>
      <c r="K22" s="106">
        <v>17</v>
      </c>
    </row>
    <row r="23" spans="1:11" x14ac:dyDescent="0.15">
      <c r="A23" s="111" t="s">
        <v>105</v>
      </c>
      <c r="B23" s="108">
        <v>8</v>
      </c>
      <c r="C23" s="108" t="s">
        <v>169</v>
      </c>
      <c r="D23" s="108">
        <v>2</v>
      </c>
      <c r="E23" s="108" t="s">
        <v>169</v>
      </c>
      <c r="F23" s="108">
        <v>3</v>
      </c>
      <c r="G23" s="108" t="s">
        <v>169</v>
      </c>
      <c r="H23" s="108">
        <v>2</v>
      </c>
      <c r="I23" s="108" t="s">
        <v>169</v>
      </c>
      <c r="J23" s="108">
        <v>19</v>
      </c>
      <c r="K23" s="108">
        <v>34</v>
      </c>
    </row>
    <row r="24" spans="1:11" x14ac:dyDescent="0.15">
      <c r="A24" s="110" t="s">
        <v>13</v>
      </c>
      <c r="B24" s="106">
        <v>1</v>
      </c>
      <c r="C24" s="106">
        <v>1</v>
      </c>
      <c r="D24" s="106">
        <v>1</v>
      </c>
      <c r="E24" s="106" t="s">
        <v>169</v>
      </c>
      <c r="F24" s="106">
        <v>3</v>
      </c>
      <c r="G24" s="106" t="s">
        <v>169</v>
      </c>
      <c r="H24" s="106">
        <v>3</v>
      </c>
      <c r="I24" s="106" t="s">
        <v>169</v>
      </c>
      <c r="J24" s="106">
        <v>23</v>
      </c>
      <c r="K24" s="106">
        <v>32</v>
      </c>
    </row>
    <row r="25" spans="1:11" s="13" customFormat="1" x14ac:dyDescent="0.15">
      <c r="A25" s="53" t="s">
        <v>1</v>
      </c>
      <c r="B25" s="63">
        <v>109</v>
      </c>
      <c r="C25" s="63">
        <v>14</v>
      </c>
      <c r="D25" s="63">
        <v>34</v>
      </c>
      <c r="E25" s="63">
        <v>1</v>
      </c>
      <c r="F25" s="63">
        <v>92</v>
      </c>
      <c r="G25" s="63">
        <v>2</v>
      </c>
      <c r="H25" s="63">
        <v>57</v>
      </c>
      <c r="I25" s="63">
        <v>9</v>
      </c>
      <c r="J25" s="63">
        <v>344</v>
      </c>
      <c r="K25" s="63">
        <v>662</v>
      </c>
    </row>
    <row r="26" spans="1:11" x14ac:dyDescent="0.15">
      <c r="A26" s="91" t="s">
        <v>159</v>
      </c>
    </row>
    <row r="27" spans="1:11" x14ac:dyDescent="0.15">
      <c r="A27" s="172"/>
      <c r="B27" s="172"/>
      <c r="C27" s="172"/>
      <c r="D27" s="172"/>
      <c r="E27" s="172"/>
      <c r="F27" s="172"/>
    </row>
  </sheetData>
  <mergeCells count="1">
    <mergeCell ref="A27:F27"/>
  </mergeCells>
  <phoneticPr fontId="2" type="noConversion"/>
  <pageMargins left="0.83" right="0.2" top="0.73" bottom="0.6" header="0.5" footer="0.5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27"/>
  <sheetViews>
    <sheetView zoomScale="125" zoomScaleNormal="125" workbookViewId="0">
      <selection activeCell="A25" sqref="A25"/>
    </sheetView>
  </sheetViews>
  <sheetFormatPr defaultRowHeight="15" x14ac:dyDescent="0.15"/>
  <cols>
    <col min="1" max="1" width="29.25" style="8" customWidth="1"/>
    <col min="2" max="4" width="6.875" style="19" bestFit="1" customWidth="1"/>
    <col min="5" max="12" width="6.875" style="8" bestFit="1" customWidth="1"/>
    <col min="13" max="15" width="6.625" style="8" bestFit="1" customWidth="1"/>
    <col min="16" max="16" width="6.875" style="8" bestFit="1" customWidth="1"/>
    <col min="17" max="16384" width="9" style="8"/>
  </cols>
  <sheetData>
    <row r="1" spans="1:17" ht="15" customHeight="1" x14ac:dyDescent="0.15">
      <c r="A1" s="112" t="s">
        <v>175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7" x14ac:dyDescent="0.15">
      <c r="A2" s="15"/>
      <c r="B2" s="15"/>
      <c r="C2" s="15"/>
      <c r="D2" s="15"/>
      <c r="E2" s="15"/>
      <c r="F2" s="15"/>
      <c r="G2" s="15"/>
      <c r="H2" s="15"/>
      <c r="I2" s="15"/>
      <c r="M2" s="87"/>
      <c r="N2" s="87"/>
      <c r="O2" s="87"/>
      <c r="P2" s="87" t="s">
        <v>147</v>
      </c>
    </row>
    <row r="3" spans="1:17" x14ac:dyDescent="0.15">
      <c r="A3" s="174" t="s">
        <v>19</v>
      </c>
      <c r="B3" s="173">
        <v>2008</v>
      </c>
      <c r="C3" s="173"/>
      <c r="D3" s="173"/>
      <c r="E3" s="173">
        <v>2009</v>
      </c>
      <c r="F3" s="173"/>
      <c r="G3" s="173"/>
      <c r="H3" s="173">
        <v>2010</v>
      </c>
      <c r="I3" s="173"/>
      <c r="J3" s="173"/>
      <c r="K3" s="173">
        <v>2011</v>
      </c>
      <c r="L3" s="173"/>
      <c r="M3" s="173"/>
      <c r="N3" s="173">
        <v>2012</v>
      </c>
      <c r="O3" s="173"/>
      <c r="P3" s="173"/>
    </row>
    <row r="4" spans="1:17" x14ac:dyDescent="0.15">
      <c r="A4" s="174"/>
      <c r="B4" s="3" t="s">
        <v>54</v>
      </c>
      <c r="C4" s="3" t="s">
        <v>55</v>
      </c>
      <c r="D4" s="3" t="s">
        <v>1</v>
      </c>
      <c r="E4" s="3" t="s">
        <v>54</v>
      </c>
      <c r="F4" s="3" t="s">
        <v>55</v>
      </c>
      <c r="G4" s="3" t="s">
        <v>1</v>
      </c>
      <c r="H4" s="3" t="s">
        <v>54</v>
      </c>
      <c r="I4" s="3" t="s">
        <v>55</v>
      </c>
      <c r="J4" s="3" t="s">
        <v>1</v>
      </c>
      <c r="K4" s="3" t="s">
        <v>54</v>
      </c>
      <c r="L4" s="3" t="s">
        <v>55</v>
      </c>
      <c r="M4" s="3" t="s">
        <v>1</v>
      </c>
      <c r="N4" s="3" t="s">
        <v>54</v>
      </c>
      <c r="O4" s="3" t="s">
        <v>55</v>
      </c>
      <c r="P4" s="3" t="s">
        <v>1</v>
      </c>
    </row>
    <row r="5" spans="1:17" ht="23.25" customHeight="1" x14ac:dyDescent="0.15">
      <c r="A5" s="113" t="s">
        <v>176</v>
      </c>
      <c r="B5" s="16">
        <v>775</v>
      </c>
      <c r="C5" s="16">
        <v>225</v>
      </c>
      <c r="D5" s="16">
        <v>1000</v>
      </c>
      <c r="E5" s="16">
        <v>991</v>
      </c>
      <c r="F5" s="16">
        <v>290</v>
      </c>
      <c r="G5" s="16">
        <v>1281</v>
      </c>
      <c r="H5" s="16">
        <v>991</v>
      </c>
      <c r="I5" s="16">
        <v>386</v>
      </c>
      <c r="J5" s="16">
        <v>1377</v>
      </c>
      <c r="K5" s="16">
        <v>1072</v>
      </c>
      <c r="L5" s="16">
        <v>299</v>
      </c>
      <c r="M5" s="16">
        <v>1371</v>
      </c>
      <c r="N5" s="16" t="s">
        <v>169</v>
      </c>
      <c r="O5" s="16" t="s">
        <v>169</v>
      </c>
      <c r="P5" s="16" t="s">
        <v>169</v>
      </c>
    </row>
    <row r="6" spans="1:17" ht="23.25" customHeight="1" x14ac:dyDescent="0.15">
      <c r="A6" s="5" t="s">
        <v>92</v>
      </c>
      <c r="B6" s="17" t="s">
        <v>169</v>
      </c>
      <c r="C6" s="17" t="s">
        <v>169</v>
      </c>
      <c r="D6" s="17" t="s">
        <v>169</v>
      </c>
      <c r="E6" s="18">
        <v>5</v>
      </c>
      <c r="F6" s="18">
        <v>2</v>
      </c>
      <c r="G6" s="18">
        <v>7</v>
      </c>
      <c r="H6" s="18">
        <v>4</v>
      </c>
      <c r="I6" s="18">
        <v>3</v>
      </c>
      <c r="J6" s="18">
        <v>7</v>
      </c>
      <c r="K6" s="18">
        <v>6</v>
      </c>
      <c r="L6" s="18">
        <v>3</v>
      </c>
      <c r="M6" s="18">
        <v>9</v>
      </c>
      <c r="N6" s="18" t="s">
        <v>169</v>
      </c>
      <c r="O6" s="18" t="s">
        <v>169</v>
      </c>
      <c r="P6" s="18" t="s">
        <v>169</v>
      </c>
    </row>
    <row r="7" spans="1:17" ht="23.25" customHeight="1" x14ac:dyDescent="0.15">
      <c r="A7" s="5" t="s">
        <v>58</v>
      </c>
      <c r="B7" s="18">
        <v>425</v>
      </c>
      <c r="C7" s="18">
        <v>374</v>
      </c>
      <c r="D7" s="18">
        <v>799</v>
      </c>
      <c r="E7" s="18">
        <v>500</v>
      </c>
      <c r="F7" s="18">
        <v>431</v>
      </c>
      <c r="G7" s="18">
        <v>931</v>
      </c>
      <c r="H7" s="18">
        <v>435</v>
      </c>
      <c r="I7" s="18">
        <v>461</v>
      </c>
      <c r="J7" s="18">
        <v>896</v>
      </c>
      <c r="K7" s="18">
        <v>460</v>
      </c>
      <c r="L7" s="18">
        <v>437</v>
      </c>
      <c r="M7" s="18">
        <v>897</v>
      </c>
      <c r="N7" s="18">
        <v>1548</v>
      </c>
      <c r="O7" s="18">
        <v>787</v>
      </c>
      <c r="P7" s="18">
        <v>2335</v>
      </c>
    </row>
    <row r="8" spans="1:17" ht="23.25" customHeight="1" x14ac:dyDescent="0.15">
      <c r="A8" s="5" t="s">
        <v>93</v>
      </c>
      <c r="B8" s="18">
        <v>39</v>
      </c>
      <c r="C8" s="18">
        <v>84</v>
      </c>
      <c r="D8" s="18">
        <v>123</v>
      </c>
      <c r="E8" s="18">
        <v>36</v>
      </c>
      <c r="F8" s="18">
        <v>86</v>
      </c>
      <c r="G8" s="18">
        <v>122</v>
      </c>
      <c r="H8" s="18">
        <v>43.184819961153444</v>
      </c>
      <c r="I8" s="18">
        <v>81.815180038846563</v>
      </c>
      <c r="J8" s="18">
        <v>125</v>
      </c>
      <c r="K8" s="18">
        <v>34</v>
      </c>
      <c r="L8" s="18">
        <v>68</v>
      </c>
      <c r="M8" s="18">
        <v>102</v>
      </c>
      <c r="N8" s="18">
        <v>44</v>
      </c>
      <c r="O8" s="18">
        <v>88</v>
      </c>
      <c r="P8" s="18">
        <v>132</v>
      </c>
    </row>
    <row r="9" spans="1:17" ht="23.25" customHeight="1" x14ac:dyDescent="0.15">
      <c r="A9" s="5" t="s">
        <v>59</v>
      </c>
      <c r="B9" s="18">
        <v>836</v>
      </c>
      <c r="C9" s="18">
        <v>791</v>
      </c>
      <c r="D9" s="18">
        <v>1627</v>
      </c>
      <c r="E9" s="18">
        <v>904</v>
      </c>
      <c r="F9" s="18">
        <v>881</v>
      </c>
      <c r="G9" s="18">
        <v>1785</v>
      </c>
      <c r="H9" s="18">
        <v>919</v>
      </c>
      <c r="I9" s="18">
        <v>938</v>
      </c>
      <c r="J9" s="18">
        <v>1857</v>
      </c>
      <c r="K9" s="18">
        <v>1005</v>
      </c>
      <c r="L9" s="18">
        <v>944</v>
      </c>
      <c r="M9" s="18">
        <v>1949</v>
      </c>
      <c r="N9" s="18">
        <v>1032</v>
      </c>
      <c r="O9" s="18">
        <v>944</v>
      </c>
      <c r="P9" s="18">
        <v>1976</v>
      </c>
    </row>
    <row r="10" spans="1:17" ht="23.25" customHeight="1" x14ac:dyDescent="0.15">
      <c r="A10" s="5" t="s">
        <v>94</v>
      </c>
      <c r="B10" s="18">
        <v>27</v>
      </c>
      <c r="C10" s="18">
        <v>37</v>
      </c>
      <c r="D10" s="18">
        <v>64</v>
      </c>
      <c r="E10" s="18">
        <v>18</v>
      </c>
      <c r="F10" s="18">
        <v>32</v>
      </c>
      <c r="G10" s="18">
        <v>50</v>
      </c>
      <c r="H10" s="18">
        <v>18.82937397280741</v>
      </c>
      <c r="I10" s="18">
        <v>23.17062602719259</v>
      </c>
      <c r="J10" s="18">
        <v>42</v>
      </c>
      <c r="K10" s="18">
        <v>18</v>
      </c>
      <c r="L10" s="18">
        <v>35</v>
      </c>
      <c r="M10" s="18">
        <v>53</v>
      </c>
      <c r="N10" s="18">
        <v>8</v>
      </c>
      <c r="O10" s="18">
        <v>13</v>
      </c>
      <c r="P10" s="18">
        <v>21</v>
      </c>
      <c r="Q10" s="65"/>
    </row>
    <row r="11" spans="1:17" ht="23.25" customHeight="1" x14ac:dyDescent="0.15">
      <c r="A11" s="5" t="s">
        <v>60</v>
      </c>
      <c r="B11" s="18">
        <v>697</v>
      </c>
      <c r="C11" s="18">
        <v>480</v>
      </c>
      <c r="D11" s="18">
        <v>1177</v>
      </c>
      <c r="E11" s="18">
        <v>734</v>
      </c>
      <c r="F11" s="18">
        <v>540</v>
      </c>
      <c r="G11" s="18">
        <v>1274</v>
      </c>
      <c r="H11" s="18">
        <v>797</v>
      </c>
      <c r="I11" s="18">
        <v>636</v>
      </c>
      <c r="J11" s="18">
        <v>1433</v>
      </c>
      <c r="K11" s="18">
        <v>924</v>
      </c>
      <c r="L11" s="18">
        <v>696</v>
      </c>
      <c r="M11" s="18">
        <v>1620</v>
      </c>
      <c r="N11" s="18">
        <v>954</v>
      </c>
      <c r="O11" s="18">
        <v>731</v>
      </c>
      <c r="P11" s="18">
        <v>1685</v>
      </c>
    </row>
    <row r="12" spans="1:17" ht="23.25" customHeight="1" x14ac:dyDescent="0.15">
      <c r="A12" s="5" t="s">
        <v>95</v>
      </c>
      <c r="B12" s="17" t="s">
        <v>169</v>
      </c>
      <c r="C12" s="17" t="s">
        <v>169</v>
      </c>
      <c r="D12" s="17" t="s">
        <v>169</v>
      </c>
      <c r="E12" s="18">
        <v>12</v>
      </c>
      <c r="F12" s="18">
        <v>15</v>
      </c>
      <c r="G12" s="18">
        <v>27</v>
      </c>
      <c r="H12" s="17" t="s">
        <v>169</v>
      </c>
      <c r="I12" s="17" t="s">
        <v>169</v>
      </c>
      <c r="J12" s="17" t="s">
        <v>169</v>
      </c>
      <c r="K12" s="17">
        <v>14</v>
      </c>
      <c r="L12" s="17">
        <v>20</v>
      </c>
      <c r="M12" s="17">
        <v>34</v>
      </c>
      <c r="N12" s="17">
        <v>35</v>
      </c>
      <c r="O12" s="17">
        <v>54</v>
      </c>
      <c r="P12" s="17">
        <v>89</v>
      </c>
    </row>
    <row r="13" spans="1:17" ht="23.25" customHeight="1" x14ac:dyDescent="0.15">
      <c r="A13" s="5" t="s">
        <v>61</v>
      </c>
      <c r="B13" s="18">
        <v>523</v>
      </c>
      <c r="C13" s="18">
        <v>231</v>
      </c>
      <c r="D13" s="18">
        <v>754</v>
      </c>
      <c r="E13" s="18">
        <v>598</v>
      </c>
      <c r="F13" s="18">
        <v>314</v>
      </c>
      <c r="G13" s="18">
        <v>912</v>
      </c>
      <c r="H13" s="18">
        <v>659</v>
      </c>
      <c r="I13" s="18">
        <v>387</v>
      </c>
      <c r="J13" s="18">
        <v>1046</v>
      </c>
      <c r="K13" s="18">
        <v>699</v>
      </c>
      <c r="L13" s="18">
        <v>374</v>
      </c>
      <c r="M13" s="18">
        <v>1073</v>
      </c>
      <c r="N13" s="18">
        <v>772</v>
      </c>
      <c r="O13" s="18">
        <v>421</v>
      </c>
      <c r="P13" s="18">
        <v>1193</v>
      </c>
    </row>
    <row r="14" spans="1:17" ht="23.25" customHeight="1" x14ac:dyDescent="0.15">
      <c r="A14" s="5" t="s">
        <v>96</v>
      </c>
      <c r="B14" s="18">
        <v>154</v>
      </c>
      <c r="C14" s="18">
        <v>47</v>
      </c>
      <c r="D14" s="18">
        <v>201</v>
      </c>
      <c r="E14" s="18">
        <v>202</v>
      </c>
      <c r="F14" s="18">
        <v>77</v>
      </c>
      <c r="G14" s="18">
        <v>279</v>
      </c>
      <c r="H14" s="18">
        <v>173.01882563872704</v>
      </c>
      <c r="I14" s="18">
        <v>110.98117436127298</v>
      </c>
      <c r="J14" s="18">
        <v>284</v>
      </c>
      <c r="K14" s="18">
        <v>244</v>
      </c>
      <c r="L14" s="18">
        <v>85</v>
      </c>
      <c r="M14" s="18">
        <v>329</v>
      </c>
      <c r="N14" s="59">
        <v>257</v>
      </c>
      <c r="O14" s="59">
        <v>98</v>
      </c>
      <c r="P14" s="18">
        <v>355</v>
      </c>
    </row>
    <row r="15" spans="1:17" ht="23.25" customHeight="1" x14ac:dyDescent="0.15">
      <c r="A15" s="144" t="s">
        <v>85</v>
      </c>
      <c r="B15" s="145" t="s">
        <v>169</v>
      </c>
      <c r="C15" s="145" t="s">
        <v>169</v>
      </c>
      <c r="D15" s="145" t="s">
        <v>169</v>
      </c>
      <c r="E15" s="145" t="s">
        <v>169</v>
      </c>
      <c r="F15" s="145" t="s">
        <v>169</v>
      </c>
      <c r="G15" s="145" t="s">
        <v>169</v>
      </c>
      <c r="H15" s="145" t="s">
        <v>169</v>
      </c>
      <c r="I15" s="145" t="s">
        <v>169</v>
      </c>
      <c r="J15" s="145" t="s">
        <v>169</v>
      </c>
      <c r="K15" s="145">
        <v>101</v>
      </c>
      <c r="L15" s="145">
        <v>15</v>
      </c>
      <c r="M15" s="145">
        <v>116</v>
      </c>
      <c r="N15" s="145">
        <v>125</v>
      </c>
      <c r="O15" s="145">
        <v>21</v>
      </c>
      <c r="P15" s="145">
        <v>146</v>
      </c>
    </row>
    <row r="16" spans="1:17" s="44" customFormat="1" ht="23.25" customHeight="1" x14ac:dyDescent="0.15">
      <c r="A16" s="146" t="s">
        <v>1</v>
      </c>
      <c r="B16" s="147">
        <v>3476</v>
      </c>
      <c r="C16" s="147">
        <v>2269</v>
      </c>
      <c r="D16" s="147">
        <v>5745</v>
      </c>
      <c r="E16" s="147">
        <v>4000</v>
      </c>
      <c r="F16" s="147">
        <v>2668</v>
      </c>
      <c r="G16" s="147">
        <v>6668</v>
      </c>
      <c r="H16" s="147">
        <v>4040.0330195726874</v>
      </c>
      <c r="I16" s="147">
        <v>3026.9669804273121</v>
      </c>
      <c r="J16" s="147">
        <v>7067</v>
      </c>
      <c r="K16" s="147">
        <v>4577</v>
      </c>
      <c r="L16" s="147">
        <v>2976</v>
      </c>
      <c r="M16" s="147">
        <v>7553</v>
      </c>
      <c r="N16" s="147">
        <v>4775</v>
      </c>
      <c r="O16" s="147">
        <v>3157</v>
      </c>
      <c r="P16" s="147">
        <v>7932</v>
      </c>
    </row>
    <row r="17" spans="1:16" x14ac:dyDescent="0.15">
      <c r="A17" s="10" t="s">
        <v>177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15">
      <c r="A18" s="91" t="s">
        <v>159</v>
      </c>
    </row>
    <row r="21" spans="1:16" x14ac:dyDescent="0.15">
      <c r="B21" s="8"/>
      <c r="C21" s="8"/>
      <c r="D21" s="8"/>
    </row>
    <row r="22" spans="1:16" x14ac:dyDescent="0.15">
      <c r="B22" s="8"/>
      <c r="C22" s="8"/>
      <c r="D22" s="8"/>
    </row>
    <row r="23" spans="1:16" x14ac:dyDescent="0.15">
      <c r="B23" s="8"/>
      <c r="C23" s="8"/>
      <c r="D23" s="8"/>
    </row>
    <row r="24" spans="1:16" x14ac:dyDescent="0.15">
      <c r="B24" s="8"/>
      <c r="C24" s="8"/>
      <c r="D24" s="8"/>
    </row>
    <row r="25" spans="1:16" x14ac:dyDescent="0.15">
      <c r="B25" s="8"/>
      <c r="C25" s="8"/>
      <c r="D25" s="8"/>
    </row>
    <row r="26" spans="1:16" x14ac:dyDescent="0.15">
      <c r="B26" s="8"/>
      <c r="C26" s="8"/>
      <c r="D26" s="8"/>
    </row>
    <row r="27" spans="1:16" x14ac:dyDescent="0.15">
      <c r="B27" s="8"/>
      <c r="C27" s="8"/>
      <c r="D27" s="8"/>
    </row>
  </sheetData>
  <mergeCells count="6">
    <mergeCell ref="N3:P3"/>
    <mergeCell ref="K3:M3"/>
    <mergeCell ref="A3:A4"/>
    <mergeCell ref="B3:D3"/>
    <mergeCell ref="E3:G3"/>
    <mergeCell ref="H3:J3"/>
  </mergeCells>
  <phoneticPr fontId="0" type="noConversion"/>
  <pageMargins left="0.77" right="0.17" top="0.63" bottom="0.05" header="0.16" footer="0.04"/>
  <pageSetup paperSize="9" scale="8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120" zoomScaleNormal="120" workbookViewId="0">
      <selection activeCell="A25" sqref="A25"/>
    </sheetView>
  </sheetViews>
  <sheetFormatPr defaultRowHeight="15" x14ac:dyDescent="0.15"/>
  <cols>
    <col min="1" max="1" width="46.75" style="2" customWidth="1"/>
    <col min="2" max="4" width="8.25" style="2" hidden="1" customWidth="1"/>
    <col min="5" max="7" width="8.25" style="2" customWidth="1"/>
    <col min="8" max="8" width="8.125" style="2" customWidth="1"/>
    <col min="9" max="16384" width="9" style="2"/>
  </cols>
  <sheetData>
    <row r="1" spans="1:9" x14ac:dyDescent="0.15">
      <c r="A1" s="21" t="s">
        <v>178</v>
      </c>
      <c r="B1" s="21"/>
      <c r="C1" s="21"/>
      <c r="D1" s="21"/>
      <c r="E1" s="21"/>
      <c r="F1" s="21"/>
      <c r="G1" s="21"/>
    </row>
    <row r="2" spans="1:9" x14ac:dyDescent="0.15">
      <c r="A2" s="22"/>
      <c r="G2" s="32"/>
      <c r="H2" s="32"/>
      <c r="I2" s="32" t="s">
        <v>147</v>
      </c>
    </row>
    <row r="3" spans="1:9" ht="22.5" customHeight="1" x14ac:dyDescent="0.15">
      <c r="A3" s="80" t="s">
        <v>21</v>
      </c>
      <c r="B3" s="3" t="s">
        <v>50</v>
      </c>
      <c r="C3" s="3">
        <v>2006</v>
      </c>
      <c r="D3" s="3">
        <v>2007</v>
      </c>
      <c r="E3" s="3">
        <v>2008</v>
      </c>
      <c r="F3" s="3">
        <v>2009</v>
      </c>
      <c r="G3" s="3">
        <v>2010</v>
      </c>
      <c r="H3" s="3">
        <v>2011</v>
      </c>
      <c r="I3" s="3">
        <v>2012</v>
      </c>
    </row>
    <row r="4" spans="1:9" s="21" customFormat="1" x14ac:dyDescent="0.15">
      <c r="A4" s="114" t="s">
        <v>18</v>
      </c>
      <c r="B4" s="115">
        <v>141388</v>
      </c>
      <c r="C4" s="115">
        <v>146524</v>
      </c>
      <c r="D4" s="115">
        <v>152194</v>
      </c>
      <c r="E4" s="115">
        <v>157112</v>
      </c>
      <c r="F4" s="115">
        <v>164262</v>
      </c>
      <c r="G4" s="115">
        <f>G5+G6+G7+G8+G9</f>
        <v>170405</v>
      </c>
      <c r="H4" s="115">
        <v>173947</v>
      </c>
      <c r="I4" s="115">
        <v>176647</v>
      </c>
    </row>
    <row r="5" spans="1:9" ht="15.75" x14ac:dyDescent="0.15">
      <c r="A5" s="117" t="s">
        <v>176</v>
      </c>
      <c r="B5" s="26">
        <v>26965</v>
      </c>
      <c r="C5" s="26">
        <v>29132</v>
      </c>
      <c r="D5" s="26">
        <v>28953</v>
      </c>
      <c r="E5" s="26">
        <v>29702</v>
      </c>
      <c r="F5" s="26">
        <v>31090</v>
      </c>
      <c r="G5" s="26">
        <v>30232</v>
      </c>
      <c r="H5" s="26">
        <v>29569</v>
      </c>
      <c r="I5" s="26" t="s">
        <v>169</v>
      </c>
    </row>
    <row r="6" spans="1:9" x14ac:dyDescent="0.15">
      <c r="A6" s="117" t="s">
        <v>58</v>
      </c>
      <c r="B6" s="26">
        <v>25879</v>
      </c>
      <c r="C6" s="26">
        <v>25745</v>
      </c>
      <c r="D6" s="26">
        <v>23585</v>
      </c>
      <c r="E6" s="26">
        <v>22813</v>
      </c>
      <c r="F6" s="26">
        <v>23565</v>
      </c>
      <c r="G6" s="26">
        <v>24586</v>
      </c>
      <c r="H6" s="26">
        <v>22510</v>
      </c>
      <c r="I6" s="26">
        <v>50733</v>
      </c>
    </row>
    <row r="7" spans="1:9" x14ac:dyDescent="0.15">
      <c r="A7" s="117" t="s">
        <v>59</v>
      </c>
      <c r="B7" s="26">
        <v>48995</v>
      </c>
      <c r="C7" s="26">
        <v>50576</v>
      </c>
      <c r="D7" s="26">
        <v>48716</v>
      </c>
      <c r="E7" s="26">
        <v>48706</v>
      </c>
      <c r="F7" s="26">
        <v>48153</v>
      </c>
      <c r="G7" s="26">
        <v>49375</v>
      </c>
      <c r="H7" s="26">
        <v>50102</v>
      </c>
      <c r="I7" s="26">
        <v>49998</v>
      </c>
    </row>
    <row r="8" spans="1:9" x14ac:dyDescent="0.15">
      <c r="A8" s="117" t="s">
        <v>60</v>
      </c>
      <c r="B8" s="26">
        <v>20641</v>
      </c>
      <c r="C8" s="26">
        <v>21236</v>
      </c>
      <c r="D8" s="26">
        <v>29829</v>
      </c>
      <c r="E8" s="26">
        <v>32292</v>
      </c>
      <c r="F8" s="26">
        <v>33891</v>
      </c>
      <c r="G8" s="26">
        <v>37871</v>
      </c>
      <c r="H8" s="26">
        <v>40097</v>
      </c>
      <c r="I8" s="26">
        <v>39963</v>
      </c>
    </row>
    <row r="9" spans="1:9" x14ac:dyDescent="0.15">
      <c r="A9" s="117" t="s">
        <v>61</v>
      </c>
      <c r="B9" s="26">
        <v>13145</v>
      </c>
      <c r="C9" s="26">
        <v>14414</v>
      </c>
      <c r="D9" s="26">
        <v>14963</v>
      </c>
      <c r="E9" s="26">
        <v>16155</v>
      </c>
      <c r="F9" s="26">
        <v>18880</v>
      </c>
      <c r="G9" s="26">
        <v>28341</v>
      </c>
      <c r="H9" s="26">
        <v>28799</v>
      </c>
      <c r="I9" s="26">
        <v>32702</v>
      </c>
    </row>
    <row r="10" spans="1:9" x14ac:dyDescent="0.15">
      <c r="A10" s="117" t="s">
        <v>85</v>
      </c>
      <c r="B10" s="26"/>
      <c r="C10" s="26" t="s">
        <v>169</v>
      </c>
      <c r="D10" s="26" t="s">
        <v>169</v>
      </c>
      <c r="E10" s="26" t="s">
        <v>169</v>
      </c>
      <c r="F10" s="26" t="s">
        <v>169</v>
      </c>
      <c r="G10" s="26" t="s">
        <v>169</v>
      </c>
      <c r="H10" s="26">
        <v>2870</v>
      </c>
      <c r="I10" s="26">
        <v>3251</v>
      </c>
    </row>
    <row r="11" spans="1:9" s="21" customFormat="1" ht="15.75" x14ac:dyDescent="0.15">
      <c r="A11" s="116" t="s">
        <v>179</v>
      </c>
      <c r="B11" s="26">
        <v>3089</v>
      </c>
      <c r="C11" s="26">
        <v>3326</v>
      </c>
      <c r="D11" s="26">
        <v>3550</v>
      </c>
      <c r="E11" s="26">
        <v>3914</v>
      </c>
      <c r="F11" s="26">
        <v>4715</v>
      </c>
      <c r="G11" s="26">
        <v>5243</v>
      </c>
      <c r="H11" s="26">
        <v>6315</v>
      </c>
      <c r="I11" s="26">
        <v>7400</v>
      </c>
    </row>
    <row r="12" spans="1:9" s="21" customFormat="1" x14ac:dyDescent="0.15">
      <c r="A12" s="117" t="s">
        <v>65</v>
      </c>
      <c r="B12" s="26">
        <v>1157</v>
      </c>
      <c r="C12" s="26">
        <v>142</v>
      </c>
      <c r="D12" s="26">
        <v>138</v>
      </c>
      <c r="E12" s="26">
        <v>140</v>
      </c>
      <c r="F12" s="26">
        <v>147</v>
      </c>
      <c r="G12" s="26">
        <v>151</v>
      </c>
      <c r="H12" s="26">
        <v>151</v>
      </c>
      <c r="I12" s="26">
        <v>369</v>
      </c>
    </row>
    <row r="13" spans="1:9" s="21" customFormat="1" x14ac:dyDescent="0.15">
      <c r="A13" s="117" t="s">
        <v>64</v>
      </c>
      <c r="B13" s="26">
        <v>487</v>
      </c>
      <c r="C13" s="26">
        <v>446</v>
      </c>
      <c r="D13" s="26">
        <v>314</v>
      </c>
      <c r="E13" s="26">
        <v>247</v>
      </c>
      <c r="F13" s="26">
        <v>292</v>
      </c>
      <c r="G13" s="26">
        <v>384</v>
      </c>
      <c r="H13" s="26">
        <v>477</v>
      </c>
      <c r="I13" s="26">
        <v>641</v>
      </c>
    </row>
    <row r="14" spans="1:9" s="21" customFormat="1" x14ac:dyDescent="0.15">
      <c r="A14" s="117" t="s">
        <v>110</v>
      </c>
      <c r="B14" s="26">
        <v>779</v>
      </c>
      <c r="C14" s="26">
        <v>272</v>
      </c>
      <c r="D14" s="26">
        <v>320</v>
      </c>
      <c r="E14" s="26">
        <v>338</v>
      </c>
      <c r="F14" s="26">
        <v>339</v>
      </c>
      <c r="G14" s="26">
        <v>345</v>
      </c>
      <c r="H14" s="26">
        <v>418</v>
      </c>
      <c r="I14" s="26">
        <v>550</v>
      </c>
    </row>
    <row r="15" spans="1:9" s="21" customFormat="1" x14ac:dyDescent="0.15">
      <c r="A15" s="92" t="s">
        <v>75</v>
      </c>
      <c r="B15" s="26">
        <v>0</v>
      </c>
      <c r="C15" s="26" t="s">
        <v>169</v>
      </c>
      <c r="D15" s="26">
        <v>250</v>
      </c>
      <c r="E15" s="26">
        <v>307</v>
      </c>
      <c r="F15" s="26">
        <v>345</v>
      </c>
      <c r="G15" s="26">
        <v>320</v>
      </c>
      <c r="H15" s="26">
        <v>413</v>
      </c>
      <c r="I15" s="26">
        <v>574</v>
      </c>
    </row>
    <row r="16" spans="1:9" s="21" customFormat="1" x14ac:dyDescent="0.15">
      <c r="A16" s="117" t="s">
        <v>80</v>
      </c>
      <c r="B16" s="26">
        <v>26</v>
      </c>
      <c r="C16" s="26">
        <v>28</v>
      </c>
      <c r="D16" s="26">
        <v>23</v>
      </c>
      <c r="E16" s="26">
        <v>35</v>
      </c>
      <c r="F16" s="26">
        <v>40</v>
      </c>
      <c r="G16" s="26">
        <v>42</v>
      </c>
      <c r="H16" s="26">
        <v>51</v>
      </c>
      <c r="I16" s="26">
        <v>65</v>
      </c>
    </row>
    <row r="17" spans="1:10" s="21" customFormat="1" x14ac:dyDescent="0.15">
      <c r="A17" s="117" t="s">
        <v>78</v>
      </c>
      <c r="B17" s="26">
        <v>69</v>
      </c>
      <c r="C17" s="26">
        <v>744</v>
      </c>
      <c r="D17" s="26">
        <v>703</v>
      </c>
      <c r="E17" s="26">
        <v>839</v>
      </c>
      <c r="F17" s="26">
        <v>1062</v>
      </c>
      <c r="G17" s="26">
        <v>907</v>
      </c>
      <c r="H17" s="26">
        <v>849</v>
      </c>
      <c r="I17" s="26">
        <v>1239</v>
      </c>
    </row>
    <row r="18" spans="1:10" s="21" customFormat="1" x14ac:dyDescent="0.15">
      <c r="A18" s="92" t="s">
        <v>106</v>
      </c>
      <c r="B18" s="26">
        <v>34</v>
      </c>
      <c r="C18" s="26">
        <v>197</v>
      </c>
      <c r="D18" s="26">
        <v>211</v>
      </c>
      <c r="E18" s="26">
        <v>257</v>
      </c>
      <c r="F18" s="26">
        <v>257</v>
      </c>
      <c r="G18" s="26">
        <v>314</v>
      </c>
      <c r="H18" s="26">
        <v>355</v>
      </c>
      <c r="I18" s="26">
        <v>362</v>
      </c>
    </row>
    <row r="19" spans="1:10" s="21" customFormat="1" x14ac:dyDescent="0.15">
      <c r="A19" s="117" t="s">
        <v>79</v>
      </c>
      <c r="B19" s="26">
        <v>72</v>
      </c>
      <c r="C19" s="26">
        <v>483</v>
      </c>
      <c r="D19" s="26">
        <v>546</v>
      </c>
      <c r="E19" s="26">
        <v>659</v>
      </c>
      <c r="F19" s="26">
        <v>966</v>
      </c>
      <c r="G19" s="26">
        <v>664</v>
      </c>
      <c r="H19" s="26">
        <v>657</v>
      </c>
      <c r="I19" s="26">
        <v>1190</v>
      </c>
    </row>
    <row r="20" spans="1:10" s="21" customFormat="1" x14ac:dyDescent="0.15">
      <c r="A20" s="117" t="s">
        <v>77</v>
      </c>
      <c r="B20" s="26">
        <v>465</v>
      </c>
      <c r="C20" s="26">
        <v>1014</v>
      </c>
      <c r="D20" s="26">
        <v>1045</v>
      </c>
      <c r="E20" s="26">
        <v>1092</v>
      </c>
      <c r="F20" s="26">
        <v>772</v>
      </c>
      <c r="G20" s="26">
        <v>938</v>
      </c>
      <c r="H20" s="26">
        <v>1068</v>
      </c>
      <c r="I20" s="26">
        <v>1229</v>
      </c>
    </row>
    <row r="21" spans="1:10" s="21" customFormat="1" x14ac:dyDescent="0.15">
      <c r="A21" s="117" t="s">
        <v>111</v>
      </c>
      <c r="B21" s="26">
        <v>0</v>
      </c>
      <c r="C21" s="26" t="s">
        <v>169</v>
      </c>
      <c r="D21" s="26" t="s">
        <v>169</v>
      </c>
      <c r="E21" s="26" t="s">
        <v>169</v>
      </c>
      <c r="F21" s="26">
        <v>495</v>
      </c>
      <c r="G21" s="26">
        <v>861</v>
      </c>
      <c r="H21" s="26">
        <v>995</v>
      </c>
      <c r="I21" s="26">
        <v>1181</v>
      </c>
    </row>
    <row r="22" spans="1:10" s="21" customFormat="1" x14ac:dyDescent="0.15">
      <c r="A22" s="117" t="s">
        <v>149</v>
      </c>
      <c r="B22" s="26" t="s">
        <v>97</v>
      </c>
      <c r="C22" s="26" t="s">
        <v>169</v>
      </c>
      <c r="D22" s="26" t="s">
        <v>169</v>
      </c>
      <c r="E22" s="26" t="s">
        <v>169</v>
      </c>
      <c r="F22" s="26" t="s">
        <v>169</v>
      </c>
      <c r="G22" s="26">
        <v>317</v>
      </c>
      <c r="H22" s="26">
        <v>881</v>
      </c>
      <c r="I22" s="26" t="s">
        <v>169</v>
      </c>
    </row>
    <row r="23" spans="1:10" x14ac:dyDescent="0.15">
      <c r="A23" s="54" t="s">
        <v>81</v>
      </c>
      <c r="B23" s="26">
        <f>B24+B26+B27+B28+B29+B30+B31</f>
        <v>1060</v>
      </c>
      <c r="C23" s="26">
        <v>728</v>
      </c>
      <c r="D23" s="26">
        <v>804</v>
      </c>
      <c r="E23" s="26">
        <v>1220</v>
      </c>
      <c r="F23" s="26">
        <v>1222</v>
      </c>
      <c r="G23" s="26">
        <v>804</v>
      </c>
      <c r="H23" s="26" t="s">
        <v>169</v>
      </c>
      <c r="I23" s="26">
        <v>1017</v>
      </c>
    </row>
    <row r="24" spans="1:10" x14ac:dyDescent="0.15">
      <c r="A24" s="92" t="s">
        <v>83</v>
      </c>
      <c r="B24" s="26">
        <v>28</v>
      </c>
      <c r="C24" s="26">
        <v>59</v>
      </c>
      <c r="D24" s="26">
        <v>53</v>
      </c>
      <c r="E24" s="26">
        <v>380</v>
      </c>
      <c r="F24" s="26">
        <v>341</v>
      </c>
      <c r="G24" s="17">
        <v>50</v>
      </c>
      <c r="H24" s="26" t="s">
        <v>169</v>
      </c>
      <c r="I24" s="26" t="s">
        <v>169</v>
      </c>
    </row>
    <row r="25" spans="1:10" x14ac:dyDescent="0.15">
      <c r="A25" s="92" t="s">
        <v>73</v>
      </c>
      <c r="B25" s="26">
        <v>0</v>
      </c>
      <c r="C25" s="26" t="s">
        <v>169</v>
      </c>
      <c r="D25" s="26" t="s">
        <v>169</v>
      </c>
      <c r="E25" s="26" t="s">
        <v>169</v>
      </c>
      <c r="F25" s="26">
        <v>25</v>
      </c>
      <c r="G25" s="17">
        <v>45</v>
      </c>
      <c r="H25" s="26" t="s">
        <v>169</v>
      </c>
      <c r="I25" s="26" t="s">
        <v>169</v>
      </c>
    </row>
    <row r="26" spans="1:10" x14ac:dyDescent="0.15">
      <c r="A26" s="92" t="s">
        <v>67</v>
      </c>
      <c r="B26" s="26">
        <v>82</v>
      </c>
      <c r="C26" s="26">
        <v>41</v>
      </c>
      <c r="D26" s="26">
        <v>49</v>
      </c>
      <c r="E26" s="17" t="s">
        <v>169</v>
      </c>
      <c r="F26" s="26">
        <v>57</v>
      </c>
      <c r="G26" s="17">
        <v>23</v>
      </c>
      <c r="H26" s="26" t="s">
        <v>169</v>
      </c>
      <c r="I26" s="26" t="s">
        <v>169</v>
      </c>
      <c r="J26" s="33"/>
    </row>
    <row r="27" spans="1:10" x14ac:dyDescent="0.15">
      <c r="A27" s="92" t="s">
        <v>84</v>
      </c>
      <c r="B27" s="26">
        <v>215</v>
      </c>
      <c r="C27" s="26">
        <v>81</v>
      </c>
      <c r="D27" s="26">
        <v>121</v>
      </c>
      <c r="E27" s="26">
        <v>97</v>
      </c>
      <c r="F27" s="26">
        <v>133</v>
      </c>
      <c r="G27" s="17">
        <v>90</v>
      </c>
      <c r="H27" s="26" t="s">
        <v>169</v>
      </c>
      <c r="I27" s="26" t="s">
        <v>169</v>
      </c>
    </row>
    <row r="28" spans="1:10" x14ac:dyDescent="0.15">
      <c r="A28" s="92" t="s">
        <v>69</v>
      </c>
      <c r="B28" s="26">
        <v>137</v>
      </c>
      <c r="C28" s="26">
        <v>254</v>
      </c>
      <c r="D28" s="26">
        <v>272</v>
      </c>
      <c r="E28" s="26">
        <v>227</v>
      </c>
      <c r="F28" s="26">
        <v>105</v>
      </c>
      <c r="G28" s="17">
        <v>138</v>
      </c>
      <c r="H28" s="26" t="s">
        <v>169</v>
      </c>
      <c r="I28" s="26" t="s">
        <v>169</v>
      </c>
    </row>
    <row r="29" spans="1:10" x14ac:dyDescent="0.15">
      <c r="A29" s="92" t="s">
        <v>71</v>
      </c>
      <c r="B29" s="26">
        <v>60</v>
      </c>
      <c r="C29" s="26">
        <v>133</v>
      </c>
      <c r="D29" s="26">
        <v>147</v>
      </c>
      <c r="E29" s="26">
        <v>168</v>
      </c>
      <c r="F29" s="26">
        <v>238</v>
      </c>
      <c r="G29" s="17">
        <v>79</v>
      </c>
      <c r="H29" s="26" t="s">
        <v>169</v>
      </c>
      <c r="I29" s="26" t="s">
        <v>169</v>
      </c>
    </row>
    <row r="30" spans="1:10" x14ac:dyDescent="0.15">
      <c r="A30" s="92" t="s">
        <v>63</v>
      </c>
      <c r="B30" s="26">
        <v>269</v>
      </c>
      <c r="C30" s="26">
        <v>80</v>
      </c>
      <c r="D30" s="26">
        <v>81</v>
      </c>
      <c r="E30" s="26">
        <v>174</v>
      </c>
      <c r="F30" s="26">
        <v>166</v>
      </c>
      <c r="G30" s="17">
        <v>184</v>
      </c>
      <c r="H30" s="26" t="s">
        <v>169</v>
      </c>
      <c r="I30" s="26" t="s">
        <v>169</v>
      </c>
    </row>
    <row r="31" spans="1:10" x14ac:dyDescent="0.15">
      <c r="A31" s="92" t="s">
        <v>150</v>
      </c>
      <c r="B31" s="26">
        <v>269</v>
      </c>
      <c r="C31" s="26">
        <v>80</v>
      </c>
      <c r="D31" s="26">
        <v>81</v>
      </c>
      <c r="E31" s="26">
        <v>174</v>
      </c>
      <c r="F31" s="26">
        <v>157</v>
      </c>
      <c r="G31" s="17">
        <v>195</v>
      </c>
      <c r="H31" s="26" t="s">
        <v>169</v>
      </c>
      <c r="I31" s="26" t="s">
        <v>169</v>
      </c>
    </row>
    <row r="32" spans="1:10" x14ac:dyDescent="0.15">
      <c r="A32" s="54" t="s">
        <v>82</v>
      </c>
      <c r="B32" s="26">
        <f>B33+B34</f>
        <v>109</v>
      </c>
      <c r="C32" s="26">
        <f>C33+C34</f>
        <v>68</v>
      </c>
      <c r="D32" s="26">
        <f>D33+D34</f>
        <v>76</v>
      </c>
      <c r="E32" s="26">
        <f>E33+E34</f>
        <v>68</v>
      </c>
      <c r="F32" s="26">
        <f>F33+F34</f>
        <v>66</v>
      </c>
      <c r="G32" s="17">
        <v>283</v>
      </c>
      <c r="H32" s="26" t="s">
        <v>169</v>
      </c>
      <c r="I32" s="26">
        <v>343</v>
      </c>
    </row>
    <row r="33" spans="1:9" x14ac:dyDescent="0.15">
      <c r="A33" s="117" t="s">
        <v>66</v>
      </c>
      <c r="B33" s="26">
        <v>82</v>
      </c>
      <c r="C33" s="26">
        <v>41</v>
      </c>
      <c r="D33" s="26">
        <v>49</v>
      </c>
      <c r="E33" s="26">
        <v>50</v>
      </c>
      <c r="F33" s="26">
        <v>48</v>
      </c>
      <c r="G33" s="26" t="s">
        <v>72</v>
      </c>
      <c r="H33" s="26" t="s">
        <v>169</v>
      </c>
      <c r="I33" s="26" t="s">
        <v>169</v>
      </c>
    </row>
    <row r="34" spans="1:9" x14ac:dyDescent="0.15">
      <c r="A34" s="117" t="s">
        <v>68</v>
      </c>
      <c r="B34" s="28">
        <v>27</v>
      </c>
      <c r="C34" s="28">
        <v>27</v>
      </c>
      <c r="D34" s="28">
        <v>27</v>
      </c>
      <c r="E34" s="26">
        <v>18</v>
      </c>
      <c r="F34" s="26">
        <v>18</v>
      </c>
      <c r="G34" s="26" t="s">
        <v>72</v>
      </c>
      <c r="H34" s="26">
        <v>5</v>
      </c>
      <c r="I34" s="26" t="s">
        <v>169</v>
      </c>
    </row>
    <row r="35" spans="1:9" x14ac:dyDescent="0.15">
      <c r="A35" s="54" t="s">
        <v>74</v>
      </c>
      <c r="B35" s="26">
        <f>B36+B38</f>
        <v>16728</v>
      </c>
      <c r="C35" s="26">
        <v>18819</v>
      </c>
      <c r="D35" s="26">
        <v>14909</v>
      </c>
      <c r="E35" s="26">
        <v>14124</v>
      </c>
      <c r="F35" s="26">
        <v>13523</v>
      </c>
      <c r="G35" s="26">
        <f>G36+G38</f>
        <v>13171</v>
      </c>
      <c r="H35" s="26">
        <v>26877</v>
      </c>
      <c r="I35" s="26">
        <v>28335</v>
      </c>
    </row>
    <row r="36" spans="1:9" x14ac:dyDescent="0.15">
      <c r="A36" s="104" t="s">
        <v>138</v>
      </c>
      <c r="B36" s="17">
        <v>86</v>
      </c>
      <c r="C36" s="17">
        <v>269</v>
      </c>
      <c r="D36" s="17">
        <v>215</v>
      </c>
      <c r="E36" s="17">
        <v>294</v>
      </c>
      <c r="F36" s="17">
        <v>363</v>
      </c>
      <c r="G36" s="17">
        <v>659</v>
      </c>
      <c r="H36" s="17">
        <v>1520</v>
      </c>
      <c r="I36" s="17">
        <v>2586</v>
      </c>
    </row>
    <row r="37" spans="1:9" x14ac:dyDescent="0.15">
      <c r="A37" s="118" t="s">
        <v>70</v>
      </c>
      <c r="B37" s="29">
        <v>16642</v>
      </c>
      <c r="C37" s="29">
        <v>18550</v>
      </c>
      <c r="D37" s="29">
        <v>14694</v>
      </c>
      <c r="E37" s="29">
        <v>13830</v>
      </c>
      <c r="F37" s="29">
        <v>13160</v>
      </c>
      <c r="G37" s="29">
        <v>12901</v>
      </c>
      <c r="H37" s="29">
        <v>12968</v>
      </c>
      <c r="I37" s="29">
        <v>13360</v>
      </c>
    </row>
    <row r="38" spans="1:9" s="21" customFormat="1" x14ac:dyDescent="0.15">
      <c r="A38" s="119" t="s">
        <v>112</v>
      </c>
      <c r="B38" s="51">
        <v>16642</v>
      </c>
      <c r="C38" s="51" t="s">
        <v>169</v>
      </c>
      <c r="D38" s="51" t="s">
        <v>169</v>
      </c>
      <c r="E38" s="51" t="s">
        <v>169</v>
      </c>
      <c r="F38" s="51" t="s">
        <v>169</v>
      </c>
      <c r="G38" s="51">
        <v>12512</v>
      </c>
      <c r="H38" s="51">
        <v>12389</v>
      </c>
      <c r="I38" s="51">
        <v>12389</v>
      </c>
    </row>
    <row r="39" spans="1:9" s="21" customFormat="1" x14ac:dyDescent="0.15">
      <c r="A39" s="91" t="s">
        <v>177</v>
      </c>
      <c r="B39" s="49"/>
      <c r="C39" s="49"/>
      <c r="D39" s="49"/>
      <c r="E39" s="49"/>
      <c r="F39" s="49"/>
      <c r="G39" s="49"/>
      <c r="H39" s="49"/>
      <c r="I39" s="69"/>
    </row>
    <row r="40" spans="1:9" x14ac:dyDescent="0.15">
      <c r="A40" s="91" t="s">
        <v>189</v>
      </c>
      <c r="C40" s="50"/>
      <c r="D40" s="50"/>
      <c r="E40" s="50"/>
      <c r="F40" s="50"/>
      <c r="G40" s="50"/>
      <c r="H40" s="50"/>
    </row>
    <row r="41" spans="1:9" x14ac:dyDescent="0.15">
      <c r="A41" s="91" t="s">
        <v>159</v>
      </c>
    </row>
  </sheetData>
  <phoneticPr fontId="0" type="noConversion"/>
  <pageMargins left="0.77" right="0.41" top="0.69" bottom="1" header="0.36" footer="0.5"/>
  <pageSetup scale="87" orientation="portrait" r:id="rId1"/>
  <headerFooter alignWithMargins="0"/>
  <ignoredErrors>
    <ignoredError sqref="B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6"/>
  <sheetViews>
    <sheetView zoomScale="125" zoomScaleNormal="125" workbookViewId="0">
      <selection activeCell="A25" sqref="A25"/>
    </sheetView>
  </sheetViews>
  <sheetFormatPr defaultColWidth="10.625" defaultRowHeight="15" x14ac:dyDescent="0.15"/>
  <cols>
    <col min="1" max="1" width="18.25" style="2" customWidth="1"/>
    <col min="2" max="3" width="7.875" style="2" customWidth="1"/>
    <col min="4" max="11" width="7.875" style="32" customWidth="1"/>
    <col min="12" max="12" width="8.625" style="32" customWidth="1"/>
    <col min="13" max="13" width="7.875" style="32" customWidth="1"/>
    <col min="14" max="16384" width="10.625" style="2"/>
  </cols>
  <sheetData>
    <row r="1" spans="1:13" x14ac:dyDescent="0.15">
      <c r="A1" s="175" t="s">
        <v>180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 x14ac:dyDescent="0.15">
      <c r="A2" s="158" t="s">
        <v>0</v>
      </c>
      <c r="B2" s="160" t="s">
        <v>91</v>
      </c>
      <c r="C2" s="162"/>
      <c r="D2" s="160" t="s">
        <v>16</v>
      </c>
      <c r="E2" s="162"/>
      <c r="F2" s="160" t="s">
        <v>17</v>
      </c>
      <c r="G2" s="162"/>
      <c r="H2" s="160" t="s">
        <v>14</v>
      </c>
      <c r="I2" s="162"/>
      <c r="J2" s="160" t="s">
        <v>15</v>
      </c>
      <c r="K2" s="162"/>
      <c r="L2" s="160" t="s">
        <v>139</v>
      </c>
      <c r="M2" s="162"/>
    </row>
    <row r="3" spans="1:13" x14ac:dyDescent="0.15">
      <c r="A3" s="159"/>
      <c r="B3" s="3" t="s">
        <v>1</v>
      </c>
      <c r="C3" s="3" t="s">
        <v>148</v>
      </c>
      <c r="D3" s="3" t="s">
        <v>1</v>
      </c>
      <c r="E3" s="3" t="s">
        <v>148</v>
      </c>
      <c r="F3" s="3" t="s">
        <v>1</v>
      </c>
      <c r="G3" s="3" t="s">
        <v>148</v>
      </c>
      <c r="H3" s="3" t="s">
        <v>1</v>
      </c>
      <c r="I3" s="3" t="s">
        <v>148</v>
      </c>
      <c r="J3" s="3" t="s">
        <v>1</v>
      </c>
      <c r="K3" s="3" t="s">
        <v>148</v>
      </c>
      <c r="L3" s="3" t="s">
        <v>1</v>
      </c>
      <c r="M3" s="3" t="s">
        <v>148</v>
      </c>
    </row>
    <row r="4" spans="1:13" x14ac:dyDescent="0.15">
      <c r="A4" s="30" t="s">
        <v>2</v>
      </c>
      <c r="B4" s="70">
        <v>43</v>
      </c>
      <c r="C4" s="70">
        <v>1.3226699477083974</v>
      </c>
      <c r="D4" s="70">
        <v>1220</v>
      </c>
      <c r="E4" s="70">
        <v>2.4047464175191688</v>
      </c>
      <c r="F4" s="70">
        <v>1145</v>
      </c>
      <c r="G4" s="70">
        <v>2.2900916036641465</v>
      </c>
      <c r="H4" s="70">
        <v>1228</v>
      </c>
      <c r="I4" s="70">
        <v>3.0728423792007606</v>
      </c>
      <c r="J4" s="70">
        <v>672</v>
      </c>
      <c r="K4" s="70">
        <v>2.0549201883676838</v>
      </c>
      <c r="L4" s="70">
        <v>4308</v>
      </c>
      <c r="M4" s="70">
        <v>2.4387620508698138</v>
      </c>
    </row>
    <row r="5" spans="1:13" x14ac:dyDescent="0.15">
      <c r="A5" s="31" t="s">
        <v>101</v>
      </c>
      <c r="B5" s="17">
        <v>187</v>
      </c>
      <c r="C5" s="17">
        <v>5.75207628422024</v>
      </c>
      <c r="D5" s="17">
        <v>3948</v>
      </c>
      <c r="E5" s="17">
        <v>7.7819170953817043</v>
      </c>
      <c r="F5" s="17">
        <v>4987</v>
      </c>
      <c r="G5" s="17">
        <v>9.9743989759590388</v>
      </c>
      <c r="H5" s="17">
        <v>4574</v>
      </c>
      <c r="I5" s="17">
        <v>11.445587168130521</v>
      </c>
      <c r="J5" s="17">
        <v>3512</v>
      </c>
      <c r="K5" s="17">
        <v>10.73940431777873</v>
      </c>
      <c r="L5" s="17">
        <v>17208</v>
      </c>
      <c r="M5" s="17">
        <v>9.7414617853685606</v>
      </c>
    </row>
    <row r="6" spans="1:13" x14ac:dyDescent="0.15">
      <c r="A6" s="31" t="s">
        <v>3</v>
      </c>
      <c r="B6" s="17">
        <v>264</v>
      </c>
      <c r="C6" s="17">
        <v>8.1205782836050435</v>
      </c>
      <c r="D6" s="17">
        <v>2093</v>
      </c>
      <c r="E6" s="17">
        <v>4.1255198785800165</v>
      </c>
      <c r="F6" s="17">
        <v>2319</v>
      </c>
      <c r="G6" s="17">
        <v>4.638185527421097</v>
      </c>
      <c r="H6" s="17">
        <v>1749</v>
      </c>
      <c r="I6" s="17">
        <v>4.3765483071841453</v>
      </c>
      <c r="J6" s="17">
        <v>1098</v>
      </c>
      <c r="K6" s="17">
        <v>3.3575928077793407</v>
      </c>
      <c r="L6" s="17">
        <v>7523</v>
      </c>
      <c r="M6" s="17">
        <v>4.2587759769483773</v>
      </c>
    </row>
    <row r="7" spans="1:13" x14ac:dyDescent="0.15">
      <c r="A7" s="31" t="s">
        <v>4</v>
      </c>
      <c r="B7" s="17">
        <v>77</v>
      </c>
      <c r="C7" s="17">
        <v>2.3685019993848049</v>
      </c>
      <c r="D7" s="17">
        <v>297</v>
      </c>
      <c r="E7" s="17">
        <v>0.58541777541245343</v>
      </c>
      <c r="F7" s="17" t="s">
        <v>169</v>
      </c>
      <c r="G7" s="17" t="s">
        <v>169</v>
      </c>
      <c r="H7" s="17">
        <v>437</v>
      </c>
      <c r="I7" s="17">
        <v>1.0935114981357756</v>
      </c>
      <c r="J7" s="17" t="s">
        <v>169</v>
      </c>
      <c r="K7" s="17" t="s">
        <v>169</v>
      </c>
      <c r="L7" s="17">
        <v>811</v>
      </c>
      <c r="M7" s="17" t="s">
        <v>169</v>
      </c>
    </row>
    <row r="8" spans="1:13" x14ac:dyDescent="0.15">
      <c r="A8" s="31" t="s">
        <v>76</v>
      </c>
      <c r="B8" s="17">
        <v>98</v>
      </c>
      <c r="C8" s="17">
        <v>3.0144570901261152</v>
      </c>
      <c r="D8" s="17">
        <v>773</v>
      </c>
      <c r="E8" s="17">
        <v>1.5236630989691129</v>
      </c>
      <c r="F8" s="17">
        <v>1532</v>
      </c>
      <c r="G8" s="17">
        <v>3.064122564902596</v>
      </c>
      <c r="H8" s="17" t="s">
        <v>169</v>
      </c>
      <c r="I8" s="17" t="s">
        <v>169</v>
      </c>
      <c r="J8" s="17">
        <v>591</v>
      </c>
      <c r="K8" s="17">
        <v>1.8072289156626504</v>
      </c>
      <c r="L8" s="17">
        <v>2994</v>
      </c>
      <c r="M8" s="17">
        <v>1.694905659309244</v>
      </c>
    </row>
    <row r="9" spans="1:13" x14ac:dyDescent="0.15">
      <c r="A9" s="31" t="s">
        <v>53</v>
      </c>
      <c r="B9" s="17">
        <v>58</v>
      </c>
      <c r="C9" s="17">
        <v>1.7840664410950478</v>
      </c>
      <c r="D9" s="17">
        <v>2016</v>
      </c>
      <c r="E9" s="17">
        <v>3.9737448997693812</v>
      </c>
      <c r="F9" s="17">
        <v>638</v>
      </c>
      <c r="G9" s="17">
        <v>1.2760510420416817</v>
      </c>
      <c r="H9" s="17">
        <v>826</v>
      </c>
      <c r="I9" s="17">
        <v>2.066911893501489</v>
      </c>
      <c r="J9" s="17">
        <v>431</v>
      </c>
      <c r="K9" s="17">
        <v>1.3179622041465353</v>
      </c>
      <c r="L9" s="17">
        <v>3969</v>
      </c>
      <c r="M9" s="17">
        <v>2.2468538950562422</v>
      </c>
    </row>
    <row r="10" spans="1:13" x14ac:dyDescent="0.15">
      <c r="A10" s="31" t="s">
        <v>102</v>
      </c>
      <c r="B10" s="17">
        <v>148</v>
      </c>
      <c r="C10" s="17">
        <v>4.5524454014149489</v>
      </c>
      <c r="D10" s="17">
        <v>3601</v>
      </c>
      <c r="E10" s="17">
        <v>7.0979441389233831</v>
      </c>
      <c r="F10" s="17">
        <v>3043</v>
      </c>
      <c r="G10" s="17">
        <v>6.0862434497379896</v>
      </c>
      <c r="H10" s="17">
        <v>1035</v>
      </c>
      <c r="I10" s="17">
        <v>2.5898956534794686</v>
      </c>
      <c r="J10" s="17">
        <v>2579</v>
      </c>
      <c r="K10" s="17">
        <v>7.8863678062503828</v>
      </c>
      <c r="L10" s="17">
        <v>10406</v>
      </c>
      <c r="M10" s="17">
        <v>5.8908444524956556</v>
      </c>
    </row>
    <row r="11" spans="1:13" x14ac:dyDescent="0.15">
      <c r="A11" s="31" t="s">
        <v>5</v>
      </c>
      <c r="B11" s="17">
        <v>107</v>
      </c>
      <c r="C11" s="17">
        <v>3.2912949861581051</v>
      </c>
      <c r="D11" s="17">
        <v>1560</v>
      </c>
      <c r="E11" s="17">
        <v>3.0749216486310686</v>
      </c>
      <c r="F11" s="17">
        <v>3420</v>
      </c>
      <c r="G11" s="17">
        <v>6.840273610944438</v>
      </c>
      <c r="H11" s="17">
        <v>2652</v>
      </c>
      <c r="I11" s="17">
        <v>6.6361384280459426</v>
      </c>
      <c r="J11" s="17">
        <v>3537</v>
      </c>
      <c r="K11" s="17">
        <v>10.815852241453122</v>
      </c>
      <c r="L11" s="17">
        <v>11276</v>
      </c>
      <c r="M11" s="17">
        <v>6.3833521090083609</v>
      </c>
    </row>
    <row r="12" spans="1:13" x14ac:dyDescent="0.15">
      <c r="A12" s="31" t="s">
        <v>103</v>
      </c>
      <c r="B12" s="17">
        <v>231</v>
      </c>
      <c r="C12" s="17">
        <v>7.1055059981544142</v>
      </c>
      <c r="D12" s="17">
        <v>1682</v>
      </c>
      <c r="E12" s="17">
        <v>3.3153962903829854</v>
      </c>
      <c r="F12" s="17">
        <v>2651</v>
      </c>
      <c r="G12" s="17">
        <v>5.3022120884835395</v>
      </c>
      <c r="H12" s="17">
        <v>769</v>
      </c>
      <c r="I12" s="17">
        <v>1.9242799589620398</v>
      </c>
      <c r="J12" s="17">
        <v>1074</v>
      </c>
      <c r="K12" s="17">
        <v>3.2842028010519235</v>
      </c>
      <c r="L12" s="17">
        <v>6407</v>
      </c>
      <c r="M12" s="17">
        <v>3.6270075348010438</v>
      </c>
    </row>
    <row r="13" spans="1:13" x14ac:dyDescent="0.15">
      <c r="A13" s="31" t="s">
        <v>6</v>
      </c>
      <c r="B13" s="17">
        <v>169</v>
      </c>
      <c r="C13" s="17">
        <v>5.1984004921562601</v>
      </c>
      <c r="D13" s="17">
        <v>1718</v>
      </c>
      <c r="E13" s="17">
        <v>3.3863560207360104</v>
      </c>
      <c r="F13" s="17">
        <v>1546</v>
      </c>
      <c r="G13" s="17">
        <v>3.0921236849473979</v>
      </c>
      <c r="H13" s="17">
        <v>2865</v>
      </c>
      <c r="I13" s="17">
        <v>7.1691314465880938</v>
      </c>
      <c r="J13" s="17">
        <v>1715</v>
      </c>
      <c r="K13" s="17">
        <v>5.2443275640633598</v>
      </c>
      <c r="L13" s="17">
        <v>8013</v>
      </c>
      <c r="M13" s="17">
        <v>4.5361653467084073</v>
      </c>
    </row>
    <row r="14" spans="1:13" x14ac:dyDescent="0.15">
      <c r="A14" s="31" t="s">
        <v>20</v>
      </c>
      <c r="B14" s="17">
        <v>139</v>
      </c>
      <c r="C14" s="17">
        <v>4.2756075053829594</v>
      </c>
      <c r="D14" s="17">
        <v>3762</v>
      </c>
      <c r="E14" s="17">
        <v>7.4152918218910759</v>
      </c>
      <c r="F14" s="17">
        <v>1653</v>
      </c>
      <c r="G14" s="17">
        <v>3.3061322452898119</v>
      </c>
      <c r="H14" s="17">
        <v>3094</v>
      </c>
      <c r="I14" s="17">
        <v>7.742161499386933</v>
      </c>
      <c r="J14" s="17">
        <v>488</v>
      </c>
      <c r="K14" s="17">
        <v>1.4922634701241515</v>
      </c>
      <c r="L14" s="17">
        <v>9136</v>
      </c>
      <c r="M14" s="17">
        <v>5.1718964941380268</v>
      </c>
    </row>
    <row r="15" spans="1:13" x14ac:dyDescent="0.15">
      <c r="A15" s="31" t="s">
        <v>7</v>
      </c>
      <c r="B15" s="17">
        <v>1051</v>
      </c>
      <c r="C15" s="17">
        <v>32.328514303291293</v>
      </c>
      <c r="D15" s="17">
        <v>3054</v>
      </c>
      <c r="E15" s="17">
        <v>6.0197504582815924</v>
      </c>
      <c r="F15" s="17">
        <v>4432</v>
      </c>
      <c r="G15" s="17">
        <v>8.8643545741829666</v>
      </c>
      <c r="H15" s="17">
        <v>3732</v>
      </c>
      <c r="I15" s="17">
        <v>9.3386382403723456</v>
      </c>
      <c r="J15" s="17">
        <v>3728</v>
      </c>
      <c r="K15" s="17">
        <v>11.399914378325485</v>
      </c>
      <c r="L15" s="17">
        <v>15997</v>
      </c>
      <c r="M15" s="17">
        <v>9.0559137715330564</v>
      </c>
    </row>
    <row r="16" spans="1:13" x14ac:dyDescent="0.15">
      <c r="A16" s="31" t="s">
        <v>107</v>
      </c>
      <c r="B16" s="17">
        <v>123</v>
      </c>
      <c r="C16" s="17">
        <v>3.7834512457705318</v>
      </c>
      <c r="D16" s="17">
        <v>1776</v>
      </c>
      <c r="E16" s="17">
        <v>3.500680030749217</v>
      </c>
      <c r="F16" s="17">
        <v>5128</v>
      </c>
      <c r="G16" s="17">
        <v>10.256410256410255</v>
      </c>
      <c r="H16" s="17">
        <v>2319</v>
      </c>
      <c r="I16" s="17">
        <v>5.8028676525786356</v>
      </c>
      <c r="J16" s="17">
        <v>2037</v>
      </c>
      <c r="K16" s="17">
        <v>6.2289768209895415</v>
      </c>
      <c r="L16" s="17">
        <v>11383</v>
      </c>
      <c r="M16" s="17">
        <v>6.4439248897518784</v>
      </c>
    </row>
    <row r="17" spans="1:13" x14ac:dyDescent="0.15">
      <c r="A17" s="31" t="s">
        <v>137</v>
      </c>
      <c r="B17" s="17" t="s">
        <v>169</v>
      </c>
      <c r="C17" s="17" t="s">
        <v>169</v>
      </c>
      <c r="D17" s="17">
        <v>6356</v>
      </c>
      <c r="E17" s="17">
        <v>12.528334614550687</v>
      </c>
      <c r="F17" s="17">
        <v>4531</v>
      </c>
      <c r="G17" s="17">
        <v>9.06236249449978</v>
      </c>
      <c r="H17" s="17">
        <v>6905</v>
      </c>
      <c r="I17" s="17">
        <v>17.27848259640167</v>
      </c>
      <c r="J17" s="17">
        <v>5674</v>
      </c>
      <c r="K17" s="17">
        <v>17.350620757140238</v>
      </c>
      <c r="L17" s="17">
        <v>23466</v>
      </c>
      <c r="M17" s="17">
        <v>13.284120307732369</v>
      </c>
    </row>
    <row r="18" spans="1:13" x14ac:dyDescent="0.15">
      <c r="A18" s="31" t="s">
        <v>9</v>
      </c>
      <c r="B18" s="17">
        <v>16</v>
      </c>
      <c r="C18" s="17" t="s">
        <v>169</v>
      </c>
      <c r="D18" s="17">
        <v>819</v>
      </c>
      <c r="E18" s="17">
        <v>1.6143338655313109</v>
      </c>
      <c r="F18" s="17">
        <v>570</v>
      </c>
      <c r="G18" s="17">
        <v>1.140045601824073</v>
      </c>
      <c r="H18" s="17">
        <v>1338</v>
      </c>
      <c r="I18" s="17">
        <v>3.3480969897154869</v>
      </c>
      <c r="J18" s="17" t="s">
        <v>169</v>
      </c>
      <c r="K18" s="17" t="s">
        <v>169</v>
      </c>
      <c r="L18" s="17">
        <v>2743</v>
      </c>
      <c r="M18" s="17">
        <v>1.5528143699015551</v>
      </c>
    </row>
    <row r="19" spans="1:13" x14ac:dyDescent="0.15">
      <c r="A19" s="31" t="s">
        <v>10</v>
      </c>
      <c r="B19" s="17">
        <v>190</v>
      </c>
      <c r="C19" s="17">
        <v>5.8443555828975704</v>
      </c>
      <c r="D19" s="17">
        <v>4486</v>
      </c>
      <c r="E19" s="17">
        <v>8.8423708434352388</v>
      </c>
      <c r="F19" s="17">
        <v>3444</v>
      </c>
      <c r="G19" s="17">
        <v>6.8882755310212413</v>
      </c>
      <c r="H19" s="17">
        <v>2363</v>
      </c>
      <c r="I19" s="17">
        <v>5.9129694967845259</v>
      </c>
      <c r="J19" s="17">
        <v>2132</v>
      </c>
      <c r="K19" s="17">
        <v>6.5194789309522356</v>
      </c>
      <c r="L19" s="17">
        <v>12615</v>
      </c>
      <c r="M19" s="17">
        <v>7.141361019434239</v>
      </c>
    </row>
    <row r="20" spans="1:13" x14ac:dyDescent="0.15">
      <c r="A20" s="31" t="s">
        <v>104</v>
      </c>
      <c r="B20" s="17" t="s">
        <v>169</v>
      </c>
      <c r="C20" s="17" t="s">
        <v>169</v>
      </c>
      <c r="D20" s="17">
        <v>1478</v>
      </c>
      <c r="E20" s="17">
        <v>2.9132911517158457</v>
      </c>
      <c r="F20" s="17">
        <v>2600</v>
      </c>
      <c r="G20" s="17">
        <v>5.2002080083203328</v>
      </c>
      <c r="H20" s="17">
        <v>702</v>
      </c>
      <c r="I20" s="17">
        <v>1.7566248780121612</v>
      </c>
      <c r="J20" s="17">
        <v>490</v>
      </c>
      <c r="K20" s="17">
        <v>1.4983793040181028</v>
      </c>
      <c r="L20" s="17">
        <v>5270</v>
      </c>
      <c r="M20" s="17">
        <v>2.983350976806852</v>
      </c>
    </row>
    <row r="21" spans="1:13" x14ac:dyDescent="0.15">
      <c r="A21" s="31" t="s">
        <v>11</v>
      </c>
      <c r="B21" s="17">
        <v>13</v>
      </c>
      <c r="C21" s="17" t="s">
        <v>169</v>
      </c>
      <c r="D21" s="17">
        <v>1801</v>
      </c>
      <c r="E21" s="17">
        <v>3.5499576212721506</v>
      </c>
      <c r="F21" s="17">
        <v>727</v>
      </c>
      <c r="G21" s="17">
        <v>1.4540581623264932</v>
      </c>
      <c r="H21" s="17">
        <v>364</v>
      </c>
      <c r="I21" s="17">
        <v>0.91084252933963916</v>
      </c>
      <c r="J21" s="17">
        <v>446</v>
      </c>
      <c r="K21" s="17">
        <v>1.3638309583511712</v>
      </c>
      <c r="L21" s="17">
        <v>3351</v>
      </c>
      <c r="M21" s="17">
        <v>1.8970036287058369</v>
      </c>
    </row>
    <row r="22" spans="1:13" x14ac:dyDescent="0.15">
      <c r="A22" s="31" t="s">
        <v>12</v>
      </c>
      <c r="B22" s="17">
        <v>92</v>
      </c>
      <c r="C22" s="17">
        <v>2.8298984927714552</v>
      </c>
      <c r="D22" s="17">
        <v>2490</v>
      </c>
      <c r="E22" s="17">
        <v>4.9080480160842059</v>
      </c>
      <c r="F22" s="17">
        <v>2082</v>
      </c>
      <c r="G22" s="17">
        <v>4.1641665666626668</v>
      </c>
      <c r="H22" s="17">
        <v>641</v>
      </c>
      <c r="I22" s="17">
        <v>1.6039836849085405</v>
      </c>
      <c r="J22" s="17">
        <v>763</v>
      </c>
      <c r="K22" s="17">
        <v>2.3331906305424743</v>
      </c>
      <c r="L22" s="17">
        <v>6068</v>
      </c>
      <c r="M22" s="17">
        <v>3.4350993789874726</v>
      </c>
    </row>
    <row r="23" spans="1:13" x14ac:dyDescent="0.15">
      <c r="A23" s="31" t="s">
        <v>105</v>
      </c>
      <c r="B23" s="17">
        <v>222</v>
      </c>
      <c r="C23" s="17">
        <v>6.8286681021224229</v>
      </c>
      <c r="D23" s="17">
        <v>3625</v>
      </c>
      <c r="E23" s="17">
        <v>7.1452506258254003</v>
      </c>
      <c r="F23" s="17">
        <v>2420</v>
      </c>
      <c r="G23" s="17">
        <v>4.8401936077443102</v>
      </c>
      <c r="H23" s="17">
        <v>973</v>
      </c>
      <c r="I23" s="17">
        <v>2.4347521457348047</v>
      </c>
      <c r="J23" s="17">
        <v>1151</v>
      </c>
      <c r="K23" s="17">
        <v>3.5196624059690542</v>
      </c>
      <c r="L23" s="17">
        <v>8391</v>
      </c>
      <c r="M23" s="17">
        <v>4.750151431951859</v>
      </c>
    </row>
    <row r="24" spans="1:13" x14ac:dyDescent="0.15">
      <c r="A24" s="31" t="s">
        <v>13</v>
      </c>
      <c r="B24" s="17">
        <v>23</v>
      </c>
      <c r="C24" s="17">
        <v>0.70747462319286381</v>
      </c>
      <c r="D24" s="17">
        <v>2178</v>
      </c>
      <c r="E24" s="17">
        <v>4.2930636863579918</v>
      </c>
      <c r="F24" s="17">
        <v>1130</v>
      </c>
      <c r="G24" s="17">
        <v>2.2600904036161449</v>
      </c>
      <c r="H24" s="17">
        <v>1397</v>
      </c>
      <c r="I24" s="17">
        <v>3.495733553537022</v>
      </c>
      <c r="J24" s="17">
        <v>584</v>
      </c>
      <c r="K24" s="17">
        <v>1.7858234970338207</v>
      </c>
      <c r="L24" s="17">
        <v>5312</v>
      </c>
      <c r="M24" s="17">
        <v>3.0071272085005689</v>
      </c>
    </row>
    <row r="25" spans="1:13" s="21" customFormat="1" x14ac:dyDescent="0.15">
      <c r="A25" s="72" t="s">
        <v>1</v>
      </c>
      <c r="B25" s="66">
        <v>3251</v>
      </c>
      <c r="C25" s="66">
        <v>100</v>
      </c>
      <c r="D25" s="66">
        <v>50733</v>
      </c>
      <c r="E25" s="66">
        <v>100</v>
      </c>
      <c r="F25" s="66">
        <v>49998</v>
      </c>
      <c r="G25" s="66">
        <v>100</v>
      </c>
      <c r="H25" s="66">
        <v>39963</v>
      </c>
      <c r="I25" s="66">
        <v>100</v>
      </c>
      <c r="J25" s="66">
        <v>32702</v>
      </c>
      <c r="K25" s="66">
        <v>100</v>
      </c>
      <c r="L25" s="66">
        <v>176647</v>
      </c>
      <c r="M25" s="66">
        <v>100</v>
      </c>
    </row>
    <row r="26" spans="1:13" x14ac:dyDescent="0.15">
      <c r="A26" s="91" t="s">
        <v>159</v>
      </c>
      <c r="E26" s="71"/>
    </row>
  </sheetData>
  <mergeCells count="8">
    <mergeCell ref="L2:M2"/>
    <mergeCell ref="B2:C2"/>
    <mergeCell ref="D2:E2"/>
    <mergeCell ref="F2:G2"/>
    <mergeCell ref="A1:M1"/>
    <mergeCell ref="A2:A3"/>
    <mergeCell ref="H2:I2"/>
    <mergeCell ref="J2:K2"/>
  </mergeCells>
  <phoneticPr fontId="0" type="noConversion"/>
  <pageMargins left="0.44" right="0.21" top="0.74" bottom="0.42" header="0.33" footer="0.26"/>
  <pageSetup paperSize="9" scale="9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G23"/>
  <sheetViews>
    <sheetView topLeftCell="M1" zoomScale="125" zoomScaleNormal="125" workbookViewId="0">
      <selection activeCell="W8" sqref="W8"/>
    </sheetView>
  </sheetViews>
  <sheetFormatPr defaultRowHeight="15" x14ac:dyDescent="0.15"/>
  <cols>
    <col min="1" max="1" width="10.25" style="2" customWidth="1"/>
    <col min="2" max="2" width="6.375" style="2" bestFit="1" customWidth="1"/>
    <col min="3" max="4" width="5.375" style="2" bestFit="1" customWidth="1"/>
    <col min="5" max="5" width="5.875" style="2" bestFit="1" customWidth="1"/>
    <col min="6" max="7" width="5.375" style="2" bestFit="1" customWidth="1"/>
    <col min="8" max="8" width="4.875" style="2" bestFit="1" customWidth="1"/>
    <col min="9" max="9" width="5.25" style="2" customWidth="1"/>
    <col min="10" max="11" width="6.375" style="2" bestFit="1" customWidth="1"/>
    <col min="12" max="12" width="6.875" style="2" bestFit="1" customWidth="1"/>
    <col min="13" max="13" width="5.875" style="2" bestFit="1" customWidth="1"/>
    <col min="14" max="15" width="6.375" style="2" bestFit="1" customWidth="1"/>
    <col min="16" max="16" width="5.375" style="2" bestFit="1" customWidth="1"/>
    <col min="17" max="17" width="5.875" style="2" bestFit="1" customWidth="1"/>
    <col min="18" max="19" width="6.375" style="2" bestFit="1" customWidth="1"/>
    <col min="20" max="20" width="6.875" style="2" bestFit="1" customWidth="1"/>
    <col min="21" max="21" width="5.875" style="2" bestFit="1" customWidth="1"/>
    <col min="22" max="23" width="6.375" style="2" bestFit="1" customWidth="1"/>
    <col min="24" max="24" width="5.375" style="2" bestFit="1" customWidth="1"/>
    <col min="25" max="25" width="6.875" style="2" bestFit="1" customWidth="1"/>
    <col min="26" max="27" width="6.375" style="2" bestFit="1" customWidth="1"/>
    <col min="28" max="28" width="5.375" style="2" bestFit="1" customWidth="1"/>
    <col min="29" max="29" width="4.375" style="2" bestFit="1" customWidth="1"/>
    <col min="30" max="31" width="7.375" style="2" bestFit="1" customWidth="1"/>
    <col min="32" max="32" width="6.125" style="2" bestFit="1" customWidth="1"/>
    <col min="33" max="33" width="5.25" style="2" customWidth="1"/>
    <col min="34" max="16384" width="9" style="2"/>
  </cols>
  <sheetData>
    <row r="1" spans="1:33" x14ac:dyDescent="0.15">
      <c r="A1" s="176" t="s">
        <v>181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75"/>
      <c r="P1" s="75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</row>
    <row r="2" spans="1:33" ht="25.5" customHeight="1" x14ac:dyDescent="0.15">
      <c r="A2" s="178" t="s">
        <v>98</v>
      </c>
      <c r="B2" s="177" t="s">
        <v>140</v>
      </c>
      <c r="C2" s="177"/>
      <c r="D2" s="177"/>
      <c r="E2" s="177"/>
      <c r="F2" s="177" t="s">
        <v>85</v>
      </c>
      <c r="G2" s="177"/>
      <c r="H2" s="177"/>
      <c r="I2" s="177"/>
      <c r="J2" s="177" t="s">
        <v>113</v>
      </c>
      <c r="K2" s="177"/>
      <c r="L2" s="177"/>
      <c r="M2" s="177"/>
      <c r="N2" s="177" t="s">
        <v>57</v>
      </c>
      <c r="O2" s="177"/>
      <c r="P2" s="177"/>
      <c r="Q2" s="177"/>
      <c r="R2" s="177" t="s">
        <v>58</v>
      </c>
      <c r="S2" s="177"/>
      <c r="T2" s="177"/>
      <c r="U2" s="177"/>
      <c r="V2" s="177" t="s">
        <v>141</v>
      </c>
      <c r="W2" s="177"/>
      <c r="X2" s="177"/>
      <c r="Y2" s="177"/>
      <c r="Z2" s="177" t="s">
        <v>61</v>
      </c>
      <c r="AA2" s="177"/>
      <c r="AB2" s="177"/>
      <c r="AC2" s="177"/>
      <c r="AD2" s="177" t="s">
        <v>1</v>
      </c>
      <c r="AE2" s="177"/>
      <c r="AF2" s="177"/>
      <c r="AG2" s="177"/>
    </row>
    <row r="3" spans="1:33" x14ac:dyDescent="0.15">
      <c r="A3" s="179"/>
      <c r="B3" s="74">
        <v>2011</v>
      </c>
      <c r="C3" s="74">
        <v>2012</v>
      </c>
      <c r="D3" s="74" t="s">
        <v>142</v>
      </c>
      <c r="E3" s="74" t="s">
        <v>148</v>
      </c>
      <c r="F3" s="74">
        <v>2011</v>
      </c>
      <c r="G3" s="74">
        <v>2012</v>
      </c>
      <c r="H3" s="74" t="s">
        <v>142</v>
      </c>
      <c r="I3" s="74" t="s">
        <v>148</v>
      </c>
      <c r="J3" s="74">
        <v>2011</v>
      </c>
      <c r="K3" s="74">
        <v>2012</v>
      </c>
      <c r="L3" s="74" t="s">
        <v>142</v>
      </c>
      <c r="M3" s="74" t="s">
        <v>148</v>
      </c>
      <c r="N3" s="74">
        <v>2011</v>
      </c>
      <c r="O3" s="74">
        <v>2012</v>
      </c>
      <c r="P3" s="74" t="s">
        <v>142</v>
      </c>
      <c r="Q3" s="74" t="s">
        <v>148</v>
      </c>
      <c r="R3" s="74">
        <v>2011</v>
      </c>
      <c r="S3" s="74">
        <v>2012</v>
      </c>
      <c r="T3" s="74" t="s">
        <v>142</v>
      </c>
      <c r="U3" s="74" t="s">
        <v>148</v>
      </c>
      <c r="V3" s="74">
        <v>2011</v>
      </c>
      <c r="W3" s="74">
        <v>2012</v>
      </c>
      <c r="X3" s="74" t="s">
        <v>142</v>
      </c>
      <c r="Y3" s="74" t="s">
        <v>148</v>
      </c>
      <c r="Z3" s="74">
        <v>2011</v>
      </c>
      <c r="AA3" s="74">
        <v>2012</v>
      </c>
      <c r="AB3" s="74" t="s">
        <v>142</v>
      </c>
      <c r="AC3" s="74" t="s">
        <v>148</v>
      </c>
      <c r="AD3" s="74">
        <v>2011</v>
      </c>
      <c r="AE3" s="74">
        <v>2012</v>
      </c>
      <c r="AF3" s="74" t="s">
        <v>142</v>
      </c>
      <c r="AG3" s="74" t="s">
        <v>148</v>
      </c>
    </row>
    <row r="4" spans="1:33" ht="17.25" customHeight="1" x14ac:dyDescent="0.15">
      <c r="A4" s="131" t="s">
        <v>99</v>
      </c>
      <c r="B4" s="124">
        <v>853</v>
      </c>
      <c r="C4" s="124">
        <v>765</v>
      </c>
      <c r="D4" s="124">
        <v>-88</v>
      </c>
      <c r="E4" s="125">
        <v>-0.10316529894490035</v>
      </c>
      <c r="F4" s="124">
        <v>1184</v>
      </c>
      <c r="G4" s="124">
        <v>856</v>
      </c>
      <c r="H4" s="124">
        <v>-328</v>
      </c>
      <c r="I4" s="125">
        <v>-0.27702702702702703</v>
      </c>
      <c r="J4" s="124">
        <v>7072</v>
      </c>
      <c r="K4" s="124">
        <v>6014</v>
      </c>
      <c r="L4" s="124">
        <v>-1058</v>
      </c>
      <c r="M4" s="125">
        <v>-0.14960407239819004</v>
      </c>
      <c r="N4" s="124">
        <v>5094</v>
      </c>
      <c r="O4" s="124">
        <v>4412</v>
      </c>
      <c r="P4" s="124">
        <v>-682</v>
      </c>
      <c r="Q4" s="125">
        <v>-0.13388299960738123</v>
      </c>
      <c r="R4" s="124">
        <v>3372</v>
      </c>
      <c r="S4" s="124">
        <v>2660</v>
      </c>
      <c r="T4" s="124">
        <v>-712</v>
      </c>
      <c r="U4" s="125">
        <v>-0.21115065243179121</v>
      </c>
      <c r="V4" s="124">
        <v>6185</v>
      </c>
      <c r="W4" s="124">
        <v>5491</v>
      </c>
      <c r="X4" s="124">
        <v>-694</v>
      </c>
      <c r="Y4" s="125">
        <v>-0.1122069523039612</v>
      </c>
      <c r="Z4" s="124">
        <v>287</v>
      </c>
      <c r="AA4" s="124">
        <v>338</v>
      </c>
      <c r="AB4" s="124">
        <v>51</v>
      </c>
      <c r="AC4" s="125">
        <v>0.17770034843205576</v>
      </c>
      <c r="AD4" s="124">
        <v>15581</v>
      </c>
      <c r="AE4" s="124">
        <v>13464</v>
      </c>
      <c r="AF4" s="124">
        <v>-2117</v>
      </c>
      <c r="AG4" s="125">
        <v>-0.13587061164238495</v>
      </c>
    </row>
    <row r="5" spans="1:33" ht="17.25" customHeight="1" x14ac:dyDescent="0.15">
      <c r="A5" s="92" t="s">
        <v>23</v>
      </c>
      <c r="B5" s="126">
        <v>607</v>
      </c>
      <c r="C5" s="126">
        <v>656</v>
      </c>
      <c r="D5" s="126">
        <v>49</v>
      </c>
      <c r="E5" s="127">
        <v>8.0724876441515644E-2</v>
      </c>
      <c r="F5" s="126">
        <v>878</v>
      </c>
      <c r="G5" s="126">
        <v>1028</v>
      </c>
      <c r="H5" s="126">
        <v>150</v>
      </c>
      <c r="I5" s="127">
        <v>0.17084282460136674</v>
      </c>
      <c r="J5" s="126">
        <v>7588</v>
      </c>
      <c r="K5" s="126">
        <v>7193</v>
      </c>
      <c r="L5" s="126">
        <v>-395</v>
      </c>
      <c r="M5" s="127">
        <v>-5.2055877701634161E-2</v>
      </c>
      <c r="N5" s="126">
        <v>5098</v>
      </c>
      <c r="O5" s="126">
        <v>4569</v>
      </c>
      <c r="P5" s="126">
        <v>-529</v>
      </c>
      <c r="Q5" s="127">
        <v>-0.1037661828167909</v>
      </c>
      <c r="R5" s="126">
        <v>3323</v>
      </c>
      <c r="S5" s="126">
        <v>3019</v>
      </c>
      <c r="T5" s="126">
        <v>-304</v>
      </c>
      <c r="U5" s="127">
        <v>-9.1483599157387907E-2</v>
      </c>
      <c r="V5" s="126">
        <v>7327</v>
      </c>
      <c r="W5" s="126">
        <v>6465</v>
      </c>
      <c r="X5" s="126">
        <v>-862</v>
      </c>
      <c r="Y5" s="127">
        <v>-0.11764705882352941</v>
      </c>
      <c r="Z5" s="126">
        <v>346</v>
      </c>
      <c r="AA5" s="126">
        <v>501</v>
      </c>
      <c r="AB5" s="126">
        <v>155</v>
      </c>
      <c r="AC5" s="127">
        <v>0.44797687861271679</v>
      </c>
      <c r="AD5" s="126">
        <v>16746</v>
      </c>
      <c r="AE5" s="126">
        <v>15843</v>
      </c>
      <c r="AF5" s="126">
        <v>-903</v>
      </c>
      <c r="AG5" s="127">
        <v>-5.3923324973127913E-2</v>
      </c>
    </row>
    <row r="6" spans="1:33" ht="17.25" customHeight="1" x14ac:dyDescent="0.15">
      <c r="A6" s="92" t="s">
        <v>24</v>
      </c>
      <c r="B6" s="126">
        <v>497</v>
      </c>
      <c r="C6" s="126">
        <v>503</v>
      </c>
      <c r="D6" s="126">
        <v>6</v>
      </c>
      <c r="E6" s="127">
        <v>1.2072434607645875E-2</v>
      </c>
      <c r="F6" s="126">
        <v>635</v>
      </c>
      <c r="G6" s="126">
        <v>804</v>
      </c>
      <c r="H6" s="126">
        <v>169</v>
      </c>
      <c r="I6" s="127">
        <v>0.26614173228346455</v>
      </c>
      <c r="J6" s="126">
        <v>7896</v>
      </c>
      <c r="K6" s="126">
        <v>7481</v>
      </c>
      <c r="L6" s="126">
        <v>-415</v>
      </c>
      <c r="M6" s="127">
        <v>-5.255825734549139E-2</v>
      </c>
      <c r="N6" s="126">
        <v>4831</v>
      </c>
      <c r="O6" s="126">
        <v>4855</v>
      </c>
      <c r="P6" s="126">
        <v>24</v>
      </c>
      <c r="Q6" s="127">
        <v>4.9679155454357277E-3</v>
      </c>
      <c r="R6" s="126">
        <v>3324</v>
      </c>
      <c r="S6" s="126">
        <v>3041</v>
      </c>
      <c r="T6" s="126">
        <v>-283</v>
      </c>
      <c r="U6" s="127">
        <v>-8.5138387484957875E-2</v>
      </c>
      <c r="V6" s="126">
        <v>7772</v>
      </c>
      <c r="W6" s="126">
        <v>7608</v>
      </c>
      <c r="X6" s="126">
        <v>-164</v>
      </c>
      <c r="Y6" s="127">
        <v>-2.1101389603705611E-2</v>
      </c>
      <c r="Z6" s="126">
        <v>282</v>
      </c>
      <c r="AA6" s="126">
        <v>571</v>
      </c>
      <c r="AB6" s="126">
        <v>289</v>
      </c>
      <c r="AC6" s="127">
        <v>1.0248226950354611</v>
      </c>
      <c r="AD6" s="126">
        <v>17082</v>
      </c>
      <c r="AE6" s="126">
        <v>16967</v>
      </c>
      <c r="AF6" s="126">
        <v>-115</v>
      </c>
      <c r="AG6" s="127">
        <v>-6.7322327596300198E-3</v>
      </c>
    </row>
    <row r="7" spans="1:33" ht="17.25" customHeight="1" x14ac:dyDescent="0.15">
      <c r="A7" s="92" t="s">
        <v>25</v>
      </c>
      <c r="B7" s="126">
        <v>389</v>
      </c>
      <c r="C7" s="126">
        <v>393</v>
      </c>
      <c r="D7" s="126">
        <v>4</v>
      </c>
      <c r="E7" s="127">
        <v>1.0282776349614395E-2</v>
      </c>
      <c r="F7" s="126">
        <v>160</v>
      </c>
      <c r="G7" s="126">
        <v>531</v>
      </c>
      <c r="H7" s="126">
        <v>371</v>
      </c>
      <c r="I7" s="127">
        <v>2.3187500000000001</v>
      </c>
      <c r="J7" s="126">
        <v>7561</v>
      </c>
      <c r="K7" s="126">
        <v>7631</v>
      </c>
      <c r="L7" s="126">
        <v>70</v>
      </c>
      <c r="M7" s="127">
        <v>9.2580346515011239E-3</v>
      </c>
      <c r="N7" s="126">
        <v>4524</v>
      </c>
      <c r="O7" s="126">
        <v>4476</v>
      </c>
      <c r="P7" s="126">
        <v>-48</v>
      </c>
      <c r="Q7" s="127">
        <v>-1.0610079575596816E-2</v>
      </c>
      <c r="R7" s="126">
        <v>3387</v>
      </c>
      <c r="S7" s="126">
        <v>3085</v>
      </c>
      <c r="T7" s="126">
        <v>-302</v>
      </c>
      <c r="U7" s="127">
        <v>-8.9164452317685272E-2</v>
      </c>
      <c r="V7" s="126">
        <v>7628</v>
      </c>
      <c r="W7" s="126">
        <v>7655</v>
      </c>
      <c r="X7" s="126">
        <v>27</v>
      </c>
      <c r="Y7" s="127">
        <v>3.5395909805977974E-3</v>
      </c>
      <c r="Z7" s="126">
        <v>282</v>
      </c>
      <c r="AA7" s="126">
        <v>511</v>
      </c>
      <c r="AB7" s="126">
        <v>229</v>
      </c>
      <c r="AC7" s="127">
        <v>0.81205673758865249</v>
      </c>
      <c r="AD7" s="126">
        <v>16020</v>
      </c>
      <c r="AE7" s="126">
        <v>16721</v>
      </c>
      <c r="AF7" s="126">
        <v>701</v>
      </c>
      <c r="AG7" s="127">
        <v>4.3757802746566793E-2</v>
      </c>
    </row>
    <row r="8" spans="1:33" ht="17.25" customHeight="1" x14ac:dyDescent="0.15">
      <c r="A8" s="92" t="s">
        <v>26</v>
      </c>
      <c r="B8" s="126">
        <v>304</v>
      </c>
      <c r="C8" s="126">
        <v>315</v>
      </c>
      <c r="D8" s="126">
        <v>11</v>
      </c>
      <c r="E8" s="127">
        <v>3.6184210526315791E-2</v>
      </c>
      <c r="F8" s="126">
        <v>13</v>
      </c>
      <c r="G8" s="126">
        <v>13</v>
      </c>
      <c r="H8" s="126" t="s">
        <v>169</v>
      </c>
      <c r="I8" s="127" t="s">
        <v>169</v>
      </c>
      <c r="J8" s="126">
        <v>7872</v>
      </c>
      <c r="K8" s="126">
        <v>7675</v>
      </c>
      <c r="L8" s="126">
        <v>-197</v>
      </c>
      <c r="M8" s="127">
        <v>-2.502540650406504E-2</v>
      </c>
      <c r="N8" s="126">
        <v>4491</v>
      </c>
      <c r="O8" s="126">
        <v>4514</v>
      </c>
      <c r="P8" s="126">
        <v>23</v>
      </c>
      <c r="Q8" s="127">
        <v>5.1213538187486083E-3</v>
      </c>
      <c r="R8" s="126">
        <v>3492</v>
      </c>
      <c r="S8" s="126">
        <v>3358</v>
      </c>
      <c r="T8" s="126">
        <v>-134</v>
      </c>
      <c r="U8" s="127">
        <v>-3.8373424971363118E-2</v>
      </c>
      <c r="V8" s="126">
        <v>8038</v>
      </c>
      <c r="W8" s="126">
        <v>8294</v>
      </c>
      <c r="X8" s="126">
        <v>256</v>
      </c>
      <c r="Y8" s="127">
        <v>3.1848718586713114E-2</v>
      </c>
      <c r="Z8" s="126">
        <v>342</v>
      </c>
      <c r="AA8" s="126">
        <v>453</v>
      </c>
      <c r="AB8" s="126">
        <v>111</v>
      </c>
      <c r="AC8" s="127">
        <v>0.32456140350877194</v>
      </c>
      <c r="AD8" s="126">
        <v>16569</v>
      </c>
      <c r="AE8" s="126">
        <v>16750</v>
      </c>
      <c r="AF8" s="126">
        <v>181</v>
      </c>
      <c r="AG8" s="127">
        <v>1.0924014726296095E-2</v>
      </c>
    </row>
    <row r="9" spans="1:33" ht="17.25" customHeight="1" x14ac:dyDescent="0.15">
      <c r="A9" s="92" t="s">
        <v>27</v>
      </c>
      <c r="B9" s="126">
        <v>258</v>
      </c>
      <c r="C9" s="126">
        <v>274</v>
      </c>
      <c r="D9" s="126">
        <v>16</v>
      </c>
      <c r="E9" s="127">
        <v>6.2015503875968991E-2</v>
      </c>
      <c r="F9" s="126" t="s">
        <v>169</v>
      </c>
      <c r="G9" s="126">
        <v>19</v>
      </c>
      <c r="H9" s="126">
        <v>19</v>
      </c>
      <c r="I9" s="127" t="s">
        <v>169</v>
      </c>
      <c r="J9" s="126">
        <v>6775</v>
      </c>
      <c r="K9" s="126">
        <v>6852</v>
      </c>
      <c r="L9" s="126">
        <v>77</v>
      </c>
      <c r="M9" s="127">
        <v>1.1365313653136531E-2</v>
      </c>
      <c r="N9" s="126">
        <v>3189</v>
      </c>
      <c r="O9" s="126">
        <v>3794</v>
      </c>
      <c r="P9" s="126">
        <v>605</v>
      </c>
      <c r="Q9" s="127">
        <v>0.18971464408905614</v>
      </c>
      <c r="R9" s="126">
        <v>3057</v>
      </c>
      <c r="S9" s="126">
        <v>2981</v>
      </c>
      <c r="T9" s="126">
        <v>-76</v>
      </c>
      <c r="U9" s="127">
        <v>-2.4860974811907098E-2</v>
      </c>
      <c r="V9" s="126">
        <v>8050</v>
      </c>
      <c r="W9" s="126">
        <v>8110</v>
      </c>
      <c r="X9" s="126">
        <v>60</v>
      </c>
      <c r="Y9" s="127">
        <v>7.4534161490683228E-3</v>
      </c>
      <c r="Z9" s="126">
        <v>286</v>
      </c>
      <c r="AA9" s="126">
        <v>518</v>
      </c>
      <c r="AB9" s="126">
        <v>232</v>
      </c>
      <c r="AC9" s="127">
        <v>0.81118881118881114</v>
      </c>
      <c r="AD9" s="126">
        <v>15369</v>
      </c>
      <c r="AE9" s="126">
        <v>15773</v>
      </c>
      <c r="AF9" s="126">
        <v>404</v>
      </c>
      <c r="AG9" s="127">
        <v>2.6286680981195912E-2</v>
      </c>
    </row>
    <row r="10" spans="1:33" ht="17.25" customHeight="1" x14ac:dyDescent="0.15">
      <c r="A10" s="92" t="s">
        <v>28</v>
      </c>
      <c r="B10" s="126">
        <v>217</v>
      </c>
      <c r="C10" s="126">
        <v>255</v>
      </c>
      <c r="D10" s="126">
        <v>38</v>
      </c>
      <c r="E10" s="127">
        <v>0.17511520737327188</v>
      </c>
      <c r="F10" s="126" t="s">
        <v>169</v>
      </c>
      <c r="G10" s="126" t="s">
        <v>169</v>
      </c>
      <c r="H10" s="126" t="s">
        <v>169</v>
      </c>
      <c r="I10" s="127" t="s">
        <v>169</v>
      </c>
      <c r="J10" s="126">
        <v>5508</v>
      </c>
      <c r="K10" s="126">
        <v>5959</v>
      </c>
      <c r="L10" s="126">
        <v>451</v>
      </c>
      <c r="M10" s="127">
        <v>8.1880900508351492E-2</v>
      </c>
      <c r="N10" s="126">
        <v>2904</v>
      </c>
      <c r="O10" s="126">
        <v>2819</v>
      </c>
      <c r="P10" s="126">
        <v>-85</v>
      </c>
      <c r="Q10" s="127">
        <v>-2.9269972451790634E-2</v>
      </c>
      <c r="R10" s="126">
        <v>2917</v>
      </c>
      <c r="S10" s="126">
        <v>2689</v>
      </c>
      <c r="T10" s="126">
        <v>-228</v>
      </c>
      <c r="U10" s="127">
        <v>-7.816249571477546E-2</v>
      </c>
      <c r="V10" s="126">
        <v>7829</v>
      </c>
      <c r="W10" s="126">
        <v>8331</v>
      </c>
      <c r="X10" s="126">
        <v>502</v>
      </c>
      <c r="Y10" s="127">
        <v>6.4120577340656529E-2</v>
      </c>
      <c r="Z10" s="126">
        <v>252</v>
      </c>
      <c r="AA10" s="126">
        <v>512</v>
      </c>
      <c r="AB10" s="126">
        <v>260</v>
      </c>
      <c r="AC10" s="127">
        <v>1.0317460317460319</v>
      </c>
      <c r="AD10" s="126">
        <v>13806</v>
      </c>
      <c r="AE10" s="126">
        <v>15057</v>
      </c>
      <c r="AF10" s="126">
        <v>1251</v>
      </c>
      <c r="AG10" s="127">
        <v>9.0612777053455024E-2</v>
      </c>
    </row>
    <row r="11" spans="1:33" ht="17.25" customHeight="1" x14ac:dyDescent="0.15">
      <c r="A11" s="54" t="s">
        <v>62</v>
      </c>
      <c r="B11" s="126">
        <v>3125</v>
      </c>
      <c r="C11" s="126">
        <v>3161</v>
      </c>
      <c r="D11" s="126">
        <v>36</v>
      </c>
      <c r="E11" s="127">
        <v>1.1520000000000001E-2</v>
      </c>
      <c r="F11" s="126">
        <v>2870</v>
      </c>
      <c r="G11" s="126">
        <v>3251</v>
      </c>
      <c r="H11" s="126">
        <v>381</v>
      </c>
      <c r="I11" s="127">
        <v>0.13275261324041801</v>
      </c>
      <c r="J11" s="126">
        <v>50272</v>
      </c>
      <c r="K11" s="126">
        <v>48805</v>
      </c>
      <c r="L11" s="126">
        <v>-1467</v>
      </c>
      <c r="M11" s="127">
        <v>-2.9181253978357732E-2</v>
      </c>
      <c r="N11" s="126">
        <v>30131</v>
      </c>
      <c r="O11" s="126">
        <v>29439</v>
      </c>
      <c r="P11" s="126">
        <v>-692</v>
      </c>
      <c r="Q11" s="127">
        <v>-2.2966380140055094E-2</v>
      </c>
      <c r="R11" s="126">
        <v>22872</v>
      </c>
      <c r="S11" s="126">
        <v>20833</v>
      </c>
      <c r="T11" s="126">
        <v>-2039</v>
      </c>
      <c r="U11" s="127">
        <v>-8.9148303602658269E-2</v>
      </c>
      <c r="V11" s="126">
        <v>52829</v>
      </c>
      <c r="W11" s="126">
        <v>51954</v>
      </c>
      <c r="X11" s="126">
        <v>-875</v>
      </c>
      <c r="Y11" s="127">
        <v>-1.6562872664634954E-2</v>
      </c>
      <c r="Z11" s="126">
        <v>2077</v>
      </c>
      <c r="AA11" s="126">
        <v>3404</v>
      </c>
      <c r="AB11" s="126">
        <v>1327</v>
      </c>
      <c r="AC11" s="127">
        <v>0.63890226287915264</v>
      </c>
      <c r="AD11" s="126">
        <v>111173</v>
      </c>
      <c r="AE11" s="126">
        <v>110575</v>
      </c>
      <c r="AF11" s="126">
        <v>-598</v>
      </c>
      <c r="AG11" s="127">
        <v>-5.3790038948305797E-3</v>
      </c>
    </row>
    <row r="12" spans="1:33" ht="17.25" customHeight="1" x14ac:dyDescent="0.15">
      <c r="A12" s="92" t="s">
        <v>29</v>
      </c>
      <c r="B12" s="126">
        <v>112</v>
      </c>
      <c r="C12" s="126">
        <v>138</v>
      </c>
      <c r="D12" s="126">
        <v>26</v>
      </c>
      <c r="E12" s="127">
        <v>0.23214285714285715</v>
      </c>
      <c r="F12" s="126" t="s">
        <v>169</v>
      </c>
      <c r="G12" s="126" t="s">
        <v>169</v>
      </c>
      <c r="H12" s="126" t="s">
        <v>169</v>
      </c>
      <c r="I12" s="127" t="s">
        <v>169</v>
      </c>
      <c r="J12" s="126" t="s">
        <v>169</v>
      </c>
      <c r="K12" s="126" t="s">
        <v>169</v>
      </c>
      <c r="L12" s="126" t="s">
        <v>169</v>
      </c>
      <c r="M12" s="127" t="s">
        <v>169</v>
      </c>
      <c r="N12" s="126" t="s">
        <v>169</v>
      </c>
      <c r="O12" s="126" t="s">
        <v>169</v>
      </c>
      <c r="P12" s="126" t="s">
        <v>169</v>
      </c>
      <c r="Q12" s="127" t="s">
        <v>169</v>
      </c>
      <c r="R12" s="126" t="s">
        <v>169</v>
      </c>
      <c r="S12" s="126" t="s">
        <v>169</v>
      </c>
      <c r="T12" s="126" t="s">
        <v>169</v>
      </c>
      <c r="U12" s="127" t="s">
        <v>169</v>
      </c>
      <c r="V12" s="126">
        <v>13269</v>
      </c>
      <c r="W12" s="126">
        <v>13168</v>
      </c>
      <c r="X12" s="126">
        <v>-101</v>
      </c>
      <c r="Y12" s="127">
        <v>-7.6117265807521288E-3</v>
      </c>
      <c r="Z12" s="126">
        <v>769</v>
      </c>
      <c r="AA12" s="126">
        <v>1053</v>
      </c>
      <c r="AB12" s="126">
        <v>284</v>
      </c>
      <c r="AC12" s="127">
        <v>0.36931079323797139</v>
      </c>
      <c r="AD12" s="126">
        <v>14150</v>
      </c>
      <c r="AE12" s="126">
        <v>14359</v>
      </c>
      <c r="AF12" s="126">
        <v>209</v>
      </c>
      <c r="AG12" s="127">
        <v>1.4770318021201413E-2</v>
      </c>
    </row>
    <row r="13" spans="1:33" ht="17.25" customHeight="1" x14ac:dyDescent="0.15">
      <c r="A13" s="92" t="s">
        <v>30</v>
      </c>
      <c r="B13" s="126">
        <v>113</v>
      </c>
      <c r="C13" s="126">
        <v>111</v>
      </c>
      <c r="D13" s="126">
        <v>-2</v>
      </c>
      <c r="E13" s="127">
        <v>-1.7699115044247787E-2</v>
      </c>
      <c r="F13" s="126" t="s">
        <v>169</v>
      </c>
      <c r="G13" s="126" t="s">
        <v>169</v>
      </c>
      <c r="H13" s="126" t="s">
        <v>169</v>
      </c>
      <c r="I13" s="127" t="s">
        <v>169</v>
      </c>
      <c r="J13" s="126" t="s">
        <v>169</v>
      </c>
      <c r="K13" s="126" t="s">
        <v>169</v>
      </c>
      <c r="L13" s="126" t="s">
        <v>169</v>
      </c>
      <c r="M13" s="127" t="s">
        <v>169</v>
      </c>
      <c r="N13" s="126" t="s">
        <v>169</v>
      </c>
      <c r="O13" s="126" t="s">
        <v>169</v>
      </c>
      <c r="P13" s="126" t="s">
        <v>169</v>
      </c>
      <c r="Q13" s="127" t="s">
        <v>169</v>
      </c>
      <c r="R13" s="126" t="s">
        <v>169</v>
      </c>
      <c r="S13" s="126" t="s">
        <v>169</v>
      </c>
      <c r="T13" s="126" t="s">
        <v>169</v>
      </c>
      <c r="U13" s="127" t="s">
        <v>169</v>
      </c>
      <c r="V13" s="126">
        <v>11494</v>
      </c>
      <c r="W13" s="126">
        <v>12246</v>
      </c>
      <c r="X13" s="126">
        <v>752</v>
      </c>
      <c r="Y13" s="127">
        <v>6.542543935966591E-2</v>
      </c>
      <c r="Z13" s="126">
        <v>811</v>
      </c>
      <c r="AA13" s="126">
        <v>1171</v>
      </c>
      <c r="AB13" s="126">
        <v>360</v>
      </c>
      <c r="AC13" s="127">
        <v>0.4438964241676942</v>
      </c>
      <c r="AD13" s="126">
        <v>12418</v>
      </c>
      <c r="AE13" s="126">
        <v>13528</v>
      </c>
      <c r="AF13" s="126">
        <v>1110</v>
      </c>
      <c r="AG13" s="127">
        <v>8.9386374617490744E-2</v>
      </c>
    </row>
    <row r="14" spans="1:33" ht="17.25" customHeight="1" x14ac:dyDescent="0.15">
      <c r="A14" s="54" t="s">
        <v>62</v>
      </c>
      <c r="B14" s="126">
        <v>225</v>
      </c>
      <c r="C14" s="126">
        <v>249</v>
      </c>
      <c r="D14" s="126">
        <v>24</v>
      </c>
      <c r="E14" s="127">
        <v>0.10666666666666667</v>
      </c>
      <c r="F14" s="126" t="s">
        <v>169</v>
      </c>
      <c r="G14" s="126" t="s">
        <v>169</v>
      </c>
      <c r="H14" s="126" t="s">
        <v>169</v>
      </c>
      <c r="I14" s="127" t="s">
        <v>169</v>
      </c>
      <c r="J14" s="126" t="s">
        <v>169</v>
      </c>
      <c r="K14" s="126" t="s">
        <v>169</v>
      </c>
      <c r="L14" s="126" t="s">
        <v>169</v>
      </c>
      <c r="M14" s="127" t="s">
        <v>169</v>
      </c>
      <c r="N14" s="126" t="s">
        <v>169</v>
      </c>
      <c r="O14" s="126" t="s">
        <v>169</v>
      </c>
      <c r="P14" s="126" t="s">
        <v>169</v>
      </c>
      <c r="Q14" s="127" t="s">
        <v>169</v>
      </c>
      <c r="R14" s="126" t="s">
        <v>169</v>
      </c>
      <c r="S14" s="126" t="s">
        <v>169</v>
      </c>
      <c r="T14" s="126" t="s">
        <v>169</v>
      </c>
      <c r="U14" s="127" t="s">
        <v>169</v>
      </c>
      <c r="V14" s="126">
        <v>24763</v>
      </c>
      <c r="W14" s="126">
        <v>25414</v>
      </c>
      <c r="X14" s="126">
        <v>651</v>
      </c>
      <c r="Y14" s="127">
        <v>2.6289221822880911E-2</v>
      </c>
      <c r="Z14" s="126">
        <v>1580</v>
      </c>
      <c r="AA14" s="126">
        <v>2224</v>
      </c>
      <c r="AB14" s="126">
        <v>644</v>
      </c>
      <c r="AC14" s="127">
        <v>0.40759493670886077</v>
      </c>
      <c r="AD14" s="126">
        <v>26568</v>
      </c>
      <c r="AE14" s="126">
        <v>27887</v>
      </c>
      <c r="AF14" s="126">
        <v>1319</v>
      </c>
      <c r="AG14" s="127">
        <v>4.9646190906353506E-2</v>
      </c>
    </row>
    <row r="15" spans="1:33" ht="17.25" customHeight="1" x14ac:dyDescent="0.15">
      <c r="A15" s="92" t="s">
        <v>31</v>
      </c>
      <c r="B15" s="126">
        <v>65</v>
      </c>
      <c r="C15" s="126">
        <v>101</v>
      </c>
      <c r="D15" s="126">
        <v>36</v>
      </c>
      <c r="E15" s="127">
        <v>0.55384615384615388</v>
      </c>
      <c r="F15" s="126" t="s">
        <v>169</v>
      </c>
      <c r="G15" s="126" t="s">
        <v>169</v>
      </c>
      <c r="H15" s="126" t="s">
        <v>169</v>
      </c>
      <c r="I15" s="127" t="s">
        <v>169</v>
      </c>
      <c r="J15" s="126" t="s">
        <v>169</v>
      </c>
      <c r="K15" s="126" t="s">
        <v>169</v>
      </c>
      <c r="L15" s="126" t="s">
        <v>169</v>
      </c>
      <c r="M15" s="127" t="s">
        <v>169</v>
      </c>
      <c r="N15" s="126" t="s">
        <v>169</v>
      </c>
      <c r="O15" s="126" t="s">
        <v>169</v>
      </c>
      <c r="P15" s="126" t="s">
        <v>169</v>
      </c>
      <c r="Q15" s="127" t="s">
        <v>169</v>
      </c>
      <c r="R15" s="126" t="s">
        <v>169</v>
      </c>
      <c r="S15" s="126" t="s">
        <v>169</v>
      </c>
      <c r="T15" s="126" t="s">
        <v>169</v>
      </c>
      <c r="U15" s="127" t="s">
        <v>169</v>
      </c>
      <c r="V15" s="126">
        <v>6350</v>
      </c>
      <c r="W15" s="126">
        <v>6269</v>
      </c>
      <c r="X15" s="126">
        <v>-81</v>
      </c>
      <c r="Y15" s="127">
        <v>-1.2755905511811024E-2</v>
      </c>
      <c r="Z15" s="126">
        <v>5461</v>
      </c>
      <c r="AA15" s="126">
        <v>6038</v>
      </c>
      <c r="AB15" s="126">
        <v>577</v>
      </c>
      <c r="AC15" s="127">
        <v>0.10565830433986449</v>
      </c>
      <c r="AD15" s="126">
        <v>11876</v>
      </c>
      <c r="AE15" s="126">
        <v>12408</v>
      </c>
      <c r="AF15" s="126">
        <v>532</v>
      </c>
      <c r="AG15" s="127">
        <v>4.4796227686089596E-2</v>
      </c>
    </row>
    <row r="16" spans="1:33" ht="17.25" customHeight="1" x14ac:dyDescent="0.15">
      <c r="A16" s="92" t="s">
        <v>32</v>
      </c>
      <c r="B16" s="126">
        <v>92</v>
      </c>
      <c r="C16" s="126">
        <v>110</v>
      </c>
      <c r="D16" s="126">
        <v>14</v>
      </c>
      <c r="E16" s="127">
        <v>0.15217391304347827</v>
      </c>
      <c r="F16" s="126" t="s">
        <v>169</v>
      </c>
      <c r="G16" s="126" t="s">
        <v>169</v>
      </c>
      <c r="H16" s="126" t="s">
        <v>169</v>
      </c>
      <c r="I16" s="127" t="s">
        <v>169</v>
      </c>
      <c r="J16" s="126" t="s">
        <v>169</v>
      </c>
      <c r="K16" s="126" t="s">
        <v>169</v>
      </c>
      <c r="L16" s="126" t="s">
        <v>169</v>
      </c>
      <c r="M16" s="127" t="s">
        <v>169</v>
      </c>
      <c r="N16" s="126" t="s">
        <v>169</v>
      </c>
      <c r="O16" s="126" t="s">
        <v>169</v>
      </c>
      <c r="P16" s="126" t="s">
        <v>169</v>
      </c>
      <c r="Q16" s="127" t="s">
        <v>169</v>
      </c>
      <c r="R16" s="126" t="s">
        <v>169</v>
      </c>
      <c r="S16" s="126" t="s">
        <v>169</v>
      </c>
      <c r="T16" s="126" t="s">
        <v>169</v>
      </c>
      <c r="U16" s="127" t="s">
        <v>169</v>
      </c>
      <c r="V16" s="126">
        <v>4923</v>
      </c>
      <c r="W16" s="126">
        <v>4917</v>
      </c>
      <c r="X16" s="126">
        <v>-6</v>
      </c>
      <c r="Y16" s="127">
        <v>-1.2187690432663011E-3</v>
      </c>
      <c r="Z16" s="126">
        <v>5401</v>
      </c>
      <c r="AA16" s="126">
        <v>5506</v>
      </c>
      <c r="AB16" s="126">
        <v>105</v>
      </c>
      <c r="AC16" s="127">
        <v>1.9440844288094797E-2</v>
      </c>
      <c r="AD16" s="126">
        <v>10416</v>
      </c>
      <c r="AE16" s="126">
        <v>10533</v>
      </c>
      <c r="AF16" s="126">
        <v>117</v>
      </c>
      <c r="AG16" s="127">
        <v>1.1232718894009217E-2</v>
      </c>
    </row>
    <row r="17" spans="1:33" ht="17.25" customHeight="1" x14ac:dyDescent="0.15">
      <c r="A17" s="54" t="s">
        <v>62</v>
      </c>
      <c r="B17" s="126">
        <v>157</v>
      </c>
      <c r="C17" s="126">
        <v>211</v>
      </c>
      <c r="D17" s="126">
        <v>50</v>
      </c>
      <c r="E17" s="127">
        <v>0.31847133757961782</v>
      </c>
      <c r="F17" s="126" t="s">
        <v>169</v>
      </c>
      <c r="G17" s="126" t="s">
        <v>169</v>
      </c>
      <c r="H17" s="126" t="s">
        <v>169</v>
      </c>
      <c r="I17" s="127" t="s">
        <v>169</v>
      </c>
      <c r="J17" s="126" t="s">
        <v>169</v>
      </c>
      <c r="K17" s="126" t="s">
        <v>169</v>
      </c>
      <c r="L17" s="126" t="s">
        <v>169</v>
      </c>
      <c r="M17" s="127" t="s">
        <v>169</v>
      </c>
      <c r="N17" s="126" t="s">
        <v>169</v>
      </c>
      <c r="O17" s="126" t="s">
        <v>169</v>
      </c>
      <c r="P17" s="126" t="s">
        <v>169</v>
      </c>
      <c r="Q17" s="127" t="s">
        <v>169</v>
      </c>
      <c r="R17" s="126" t="s">
        <v>169</v>
      </c>
      <c r="S17" s="126" t="s">
        <v>169</v>
      </c>
      <c r="T17" s="126" t="s">
        <v>169</v>
      </c>
      <c r="U17" s="127" t="s">
        <v>169</v>
      </c>
      <c r="V17" s="126">
        <v>11273</v>
      </c>
      <c r="W17" s="126">
        <v>11186</v>
      </c>
      <c r="X17" s="126">
        <v>-87</v>
      </c>
      <c r="Y17" s="127">
        <v>-7.7175552204382155E-3</v>
      </c>
      <c r="Z17" s="126">
        <v>10862</v>
      </c>
      <c r="AA17" s="126">
        <v>11544</v>
      </c>
      <c r="AB17" s="126">
        <v>682</v>
      </c>
      <c r="AC17" s="127">
        <v>6.2787700239366598E-2</v>
      </c>
      <c r="AD17" s="126">
        <v>22292</v>
      </c>
      <c r="AE17" s="126">
        <v>22941</v>
      </c>
      <c r="AF17" s="126">
        <v>649</v>
      </c>
      <c r="AG17" s="127">
        <v>2.9113583348286381E-2</v>
      </c>
    </row>
    <row r="18" spans="1:33" ht="17.25" customHeight="1" x14ac:dyDescent="0.15">
      <c r="A18" s="92" t="s">
        <v>33</v>
      </c>
      <c r="B18" s="126">
        <v>3123</v>
      </c>
      <c r="C18" s="126">
        <v>2717</v>
      </c>
      <c r="D18" s="126">
        <v>-406</v>
      </c>
      <c r="E18" s="127">
        <v>-0.13000320204931157</v>
      </c>
      <c r="F18" s="126" t="s">
        <v>169</v>
      </c>
      <c r="G18" s="126" t="s">
        <v>169</v>
      </c>
      <c r="H18" s="126" t="s">
        <v>169</v>
      </c>
      <c r="I18" s="127" t="s">
        <v>169</v>
      </c>
      <c r="J18" s="126" t="s">
        <v>169</v>
      </c>
      <c r="K18" s="126" t="s">
        <v>169</v>
      </c>
      <c r="L18" s="126" t="s">
        <v>169</v>
      </c>
      <c r="M18" s="127" t="s">
        <v>169</v>
      </c>
      <c r="N18" s="126" t="s">
        <v>169</v>
      </c>
      <c r="O18" s="126" t="s">
        <v>169</v>
      </c>
      <c r="P18" s="126" t="s">
        <v>169</v>
      </c>
      <c r="Q18" s="127" t="s">
        <v>169</v>
      </c>
      <c r="R18" s="126" t="s">
        <v>169</v>
      </c>
      <c r="S18" s="126" t="s">
        <v>169</v>
      </c>
      <c r="T18" s="126" t="s">
        <v>169</v>
      </c>
      <c r="U18" s="127" t="s">
        <v>169</v>
      </c>
      <c r="V18" s="126" t="s">
        <v>169</v>
      </c>
      <c r="W18" s="126" t="s">
        <v>169</v>
      </c>
      <c r="X18" s="126" t="s">
        <v>169</v>
      </c>
      <c r="Y18" s="127" t="s">
        <v>169</v>
      </c>
      <c r="Z18" s="126">
        <v>3538</v>
      </c>
      <c r="AA18" s="126">
        <v>4669</v>
      </c>
      <c r="AB18" s="126">
        <v>1131</v>
      </c>
      <c r="AC18" s="127">
        <v>0.31967213114754101</v>
      </c>
      <c r="AD18" s="126">
        <v>6661</v>
      </c>
      <c r="AE18" s="126">
        <v>7386</v>
      </c>
      <c r="AF18" s="126">
        <v>725</v>
      </c>
      <c r="AG18" s="127">
        <v>0.10884251613871791</v>
      </c>
    </row>
    <row r="19" spans="1:33" ht="17.25" customHeight="1" x14ac:dyDescent="0.15">
      <c r="A19" s="92" t="s">
        <v>34</v>
      </c>
      <c r="B19" s="126">
        <v>3586</v>
      </c>
      <c r="C19" s="126">
        <v>3590</v>
      </c>
      <c r="D19" s="126">
        <v>28</v>
      </c>
      <c r="E19" s="127">
        <v>7.8081427774679309E-3</v>
      </c>
      <c r="F19" s="126" t="s">
        <v>169</v>
      </c>
      <c r="G19" s="126" t="s">
        <v>169</v>
      </c>
      <c r="H19" s="126" t="s">
        <v>169</v>
      </c>
      <c r="I19" s="127" t="s">
        <v>169</v>
      </c>
      <c r="J19" s="126" t="s">
        <v>169</v>
      </c>
      <c r="K19" s="126" t="s">
        <v>169</v>
      </c>
      <c r="L19" s="126" t="s">
        <v>169</v>
      </c>
      <c r="M19" s="127" t="s">
        <v>169</v>
      </c>
      <c r="N19" s="126" t="s">
        <v>169</v>
      </c>
      <c r="O19" s="126" t="s">
        <v>169</v>
      </c>
      <c r="P19" s="126" t="s">
        <v>169</v>
      </c>
      <c r="Q19" s="127" t="s">
        <v>169</v>
      </c>
      <c r="R19" s="126" t="s">
        <v>169</v>
      </c>
      <c r="S19" s="126" t="s">
        <v>169</v>
      </c>
      <c r="T19" s="126" t="s">
        <v>169</v>
      </c>
      <c r="U19" s="127" t="s">
        <v>169</v>
      </c>
      <c r="V19" s="126" t="s">
        <v>169</v>
      </c>
      <c r="W19" s="126" t="s">
        <v>169</v>
      </c>
      <c r="X19" s="126" t="s">
        <v>169</v>
      </c>
      <c r="Y19" s="127" t="s">
        <v>169</v>
      </c>
      <c r="Z19" s="126">
        <v>3667</v>
      </c>
      <c r="AA19" s="126">
        <v>4268</v>
      </c>
      <c r="AB19" s="126">
        <v>601</v>
      </c>
      <c r="AC19" s="127">
        <v>0.16389419143714207</v>
      </c>
      <c r="AD19" s="126">
        <v>7253</v>
      </c>
      <c r="AE19" s="126">
        <v>7858</v>
      </c>
      <c r="AF19" s="126">
        <v>605</v>
      </c>
      <c r="AG19" s="127">
        <v>8.3413759823521297E-2</v>
      </c>
    </row>
    <row r="20" spans="1:33" ht="17.25" customHeight="1" x14ac:dyDescent="0.15">
      <c r="A20" s="54" t="s">
        <v>62</v>
      </c>
      <c r="B20" s="126">
        <v>6709</v>
      </c>
      <c r="C20" s="126">
        <v>6307</v>
      </c>
      <c r="D20" s="126">
        <v>-378</v>
      </c>
      <c r="E20" s="127">
        <v>-5.634222685944254E-2</v>
      </c>
      <c r="F20" s="126" t="s">
        <v>169</v>
      </c>
      <c r="G20" s="126" t="s">
        <v>169</v>
      </c>
      <c r="H20" s="126" t="s">
        <v>169</v>
      </c>
      <c r="I20" s="127" t="s">
        <v>169</v>
      </c>
      <c r="J20" s="126" t="s">
        <v>169</v>
      </c>
      <c r="K20" s="126" t="s">
        <v>169</v>
      </c>
      <c r="L20" s="126" t="s">
        <v>169</v>
      </c>
      <c r="M20" s="127" t="s">
        <v>169</v>
      </c>
      <c r="N20" s="126" t="s">
        <v>169</v>
      </c>
      <c r="O20" s="126" t="s">
        <v>169</v>
      </c>
      <c r="P20" s="126" t="s">
        <v>169</v>
      </c>
      <c r="Q20" s="127" t="s">
        <v>169</v>
      </c>
      <c r="R20" s="126" t="s">
        <v>169</v>
      </c>
      <c r="S20" s="126" t="s">
        <v>169</v>
      </c>
      <c r="T20" s="126" t="s">
        <v>169</v>
      </c>
      <c r="U20" s="127" t="s">
        <v>169</v>
      </c>
      <c r="V20" s="126" t="s">
        <v>169</v>
      </c>
      <c r="W20" s="126" t="s">
        <v>169</v>
      </c>
      <c r="X20" s="126" t="s">
        <v>169</v>
      </c>
      <c r="Y20" s="127" t="s">
        <v>169</v>
      </c>
      <c r="Z20" s="126">
        <v>7205</v>
      </c>
      <c r="AA20" s="126">
        <v>8937</v>
      </c>
      <c r="AB20" s="126">
        <v>1732</v>
      </c>
      <c r="AC20" s="127">
        <v>0.2403886190145732</v>
      </c>
      <c r="AD20" s="126">
        <v>13914</v>
      </c>
      <c r="AE20" s="126">
        <v>15244</v>
      </c>
      <c r="AF20" s="126">
        <v>1330</v>
      </c>
      <c r="AG20" s="127">
        <v>9.5587178381486268E-2</v>
      </c>
    </row>
    <row r="21" spans="1:33" ht="17.25" customHeight="1" x14ac:dyDescent="0.15">
      <c r="A21" s="92" t="s">
        <v>143</v>
      </c>
      <c r="B21" s="126">
        <v>382</v>
      </c>
      <c r="C21" s="126">
        <v>460</v>
      </c>
      <c r="D21" s="126">
        <v>74</v>
      </c>
      <c r="E21" s="127">
        <v>0.193717277486911</v>
      </c>
      <c r="F21" s="126" t="s">
        <v>169</v>
      </c>
      <c r="G21" s="126" t="s">
        <v>169</v>
      </c>
      <c r="H21" s="126" t="s">
        <v>169</v>
      </c>
      <c r="I21" s="127" t="s">
        <v>169</v>
      </c>
      <c r="J21" s="126" t="s">
        <v>169</v>
      </c>
      <c r="K21" s="126" t="s">
        <v>169</v>
      </c>
      <c r="L21" s="126" t="s">
        <v>169</v>
      </c>
      <c r="M21" s="127" t="s">
        <v>169</v>
      </c>
      <c r="N21" s="126" t="s">
        <v>169</v>
      </c>
      <c r="O21" s="126" t="s">
        <v>169</v>
      </c>
      <c r="P21" s="126" t="s">
        <v>169</v>
      </c>
      <c r="Q21" s="127" t="s">
        <v>169</v>
      </c>
      <c r="R21" s="126" t="s">
        <v>169</v>
      </c>
      <c r="S21" s="126" t="s">
        <v>169</v>
      </c>
      <c r="T21" s="126" t="s">
        <v>169</v>
      </c>
      <c r="U21" s="127" t="s">
        <v>169</v>
      </c>
      <c r="V21" s="126">
        <v>36036</v>
      </c>
      <c r="W21" s="126">
        <v>36600</v>
      </c>
      <c r="X21" s="126">
        <v>564</v>
      </c>
      <c r="Y21" s="127">
        <v>1.5651015651015652E-2</v>
      </c>
      <c r="Z21" s="126">
        <v>12442</v>
      </c>
      <c r="AA21" s="126">
        <v>13768</v>
      </c>
      <c r="AB21" s="126">
        <v>1326</v>
      </c>
      <c r="AC21" s="127">
        <v>0.10657450570647806</v>
      </c>
      <c r="AD21" s="126">
        <v>48860</v>
      </c>
      <c r="AE21" s="126">
        <v>50828</v>
      </c>
      <c r="AF21" s="126">
        <v>1968</v>
      </c>
      <c r="AG21" s="127">
        <v>4.0278346295538274E-2</v>
      </c>
    </row>
    <row r="22" spans="1:33" ht="17.25" customHeight="1" x14ac:dyDescent="0.15">
      <c r="A22" s="73" t="s">
        <v>1</v>
      </c>
      <c r="B22" s="128">
        <v>10216</v>
      </c>
      <c r="C22" s="128">
        <v>9928</v>
      </c>
      <c r="D22" s="128">
        <v>-268</v>
      </c>
      <c r="E22" s="129">
        <v>-2.6233359436178542E-2</v>
      </c>
      <c r="F22" s="128">
        <v>2870</v>
      </c>
      <c r="G22" s="128">
        <v>3251</v>
      </c>
      <c r="H22" s="128">
        <v>381</v>
      </c>
      <c r="I22" s="129">
        <v>0.13275261324041812</v>
      </c>
      <c r="J22" s="128">
        <v>50272</v>
      </c>
      <c r="K22" s="128">
        <v>48805</v>
      </c>
      <c r="L22" s="128">
        <v>-1467</v>
      </c>
      <c r="M22" s="129">
        <v>-2.9181253978357732E-2</v>
      </c>
      <c r="N22" s="128">
        <v>30131</v>
      </c>
      <c r="O22" s="128">
        <v>29439</v>
      </c>
      <c r="P22" s="128">
        <v>-692</v>
      </c>
      <c r="Q22" s="129">
        <v>-2.2966380140055094E-2</v>
      </c>
      <c r="R22" s="128">
        <v>22872</v>
      </c>
      <c r="S22" s="128">
        <v>20833</v>
      </c>
      <c r="T22" s="128">
        <v>-2039</v>
      </c>
      <c r="U22" s="129">
        <v>-8.9148303602658269E-2</v>
      </c>
      <c r="V22" s="128">
        <v>88865</v>
      </c>
      <c r="W22" s="128">
        <v>88554</v>
      </c>
      <c r="X22" s="128">
        <v>-311</v>
      </c>
      <c r="Y22" s="130">
        <v>-3.4996905418331198E-3</v>
      </c>
      <c r="Z22" s="128">
        <v>21724</v>
      </c>
      <c r="AA22" s="128">
        <v>26109</v>
      </c>
      <c r="AB22" s="128">
        <v>4385</v>
      </c>
      <c r="AC22" s="129">
        <v>0.20185048793960597</v>
      </c>
      <c r="AD22" s="128">
        <v>173947</v>
      </c>
      <c r="AE22" s="128">
        <v>176647</v>
      </c>
      <c r="AF22" s="128">
        <v>2700</v>
      </c>
      <c r="AG22" s="129">
        <v>1.5521969335487201E-2</v>
      </c>
    </row>
    <row r="23" spans="1:33" ht="17.25" customHeight="1" x14ac:dyDescent="0.15">
      <c r="A23" s="132" t="s">
        <v>159</v>
      </c>
      <c r="B23" s="123"/>
      <c r="C23" s="123"/>
      <c r="D23" s="123"/>
      <c r="E23" s="123"/>
      <c r="F23" s="123"/>
      <c r="G23" s="123"/>
      <c r="T23" s="122"/>
      <c r="U23" s="122"/>
    </row>
  </sheetData>
  <mergeCells count="10">
    <mergeCell ref="A1:N1"/>
    <mergeCell ref="R2:U2"/>
    <mergeCell ref="V2:Y2"/>
    <mergeCell ref="Z2:AC2"/>
    <mergeCell ref="AD2:AG2"/>
    <mergeCell ref="A2:A3"/>
    <mergeCell ref="B2:E2"/>
    <mergeCell ref="F2:I2"/>
    <mergeCell ref="J2:M2"/>
    <mergeCell ref="N2:Q2"/>
  </mergeCells>
  <phoneticPr fontId="0" type="noConversion"/>
  <pageMargins left="0.67" right="0.24" top="1.0900000000000001" bottom="0.87" header="0.34" footer="0.5"/>
  <pageSetup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28"/>
  <sheetViews>
    <sheetView zoomScale="125" zoomScaleNormal="125" workbookViewId="0">
      <selection activeCell="A25" sqref="A25"/>
    </sheetView>
  </sheetViews>
  <sheetFormatPr defaultRowHeight="15" x14ac:dyDescent="0.15"/>
  <cols>
    <col min="1" max="1" width="19" style="2" customWidth="1"/>
    <col min="2" max="2" width="8" style="2" hidden="1" customWidth="1"/>
    <col min="3" max="5" width="10" style="2" customWidth="1"/>
    <col min="6" max="7" width="8.875" style="2" bestFit="1" customWidth="1"/>
    <col min="8" max="14" width="6" style="2" bestFit="1" customWidth="1"/>
    <col min="15" max="15" width="6.75" style="2" bestFit="1" customWidth="1"/>
    <col min="16" max="16384" width="9" style="2"/>
  </cols>
  <sheetData>
    <row r="1" spans="1:8" x14ac:dyDescent="0.15">
      <c r="A1" s="21" t="s">
        <v>182</v>
      </c>
    </row>
    <row r="2" spans="1:8" x14ac:dyDescent="0.15">
      <c r="A2" s="22"/>
      <c r="E2" s="32"/>
      <c r="F2" s="32"/>
      <c r="G2" s="32" t="s">
        <v>147</v>
      </c>
    </row>
    <row r="3" spans="1:8" x14ac:dyDescent="0.15">
      <c r="A3" s="34" t="s">
        <v>22</v>
      </c>
      <c r="B3" s="35">
        <v>2005</v>
      </c>
      <c r="C3" s="14">
        <v>2008</v>
      </c>
      <c r="D3" s="14">
        <v>2009</v>
      </c>
      <c r="E3" s="14">
        <v>2010</v>
      </c>
      <c r="F3" s="14">
        <v>2011</v>
      </c>
      <c r="G3" s="14">
        <v>2012</v>
      </c>
    </row>
    <row r="4" spans="1:8" s="21" customFormat="1" x14ac:dyDescent="0.15">
      <c r="A4" s="133" t="s">
        <v>46</v>
      </c>
      <c r="B4" s="114">
        <v>99874</v>
      </c>
      <c r="C4" s="134">
        <v>106100</v>
      </c>
      <c r="D4" s="134">
        <v>107700</v>
      </c>
      <c r="E4" s="135">
        <v>110369</v>
      </c>
      <c r="F4" s="135">
        <v>111173</v>
      </c>
      <c r="G4" s="135">
        <v>110575</v>
      </c>
      <c r="H4" s="36"/>
    </row>
    <row r="5" spans="1:8" x14ac:dyDescent="0.15">
      <c r="A5" s="25" t="s">
        <v>109</v>
      </c>
      <c r="B5" s="37">
        <v>15518</v>
      </c>
      <c r="C5" s="38">
        <v>16432</v>
      </c>
      <c r="D5" s="38">
        <v>17108</v>
      </c>
      <c r="E5" s="11">
        <v>17165</v>
      </c>
      <c r="F5" s="11">
        <v>15581</v>
      </c>
      <c r="G5" s="55">
        <v>13464</v>
      </c>
    </row>
    <row r="6" spans="1:8" x14ac:dyDescent="0.15">
      <c r="A6" s="25" t="s">
        <v>35</v>
      </c>
      <c r="B6" s="37">
        <v>16455</v>
      </c>
      <c r="C6" s="38">
        <v>16084</v>
      </c>
      <c r="D6" s="38">
        <v>16316</v>
      </c>
      <c r="E6" s="11">
        <v>16732</v>
      </c>
      <c r="F6" s="11">
        <v>16746</v>
      </c>
      <c r="G6" s="54">
        <v>15843</v>
      </c>
    </row>
    <row r="7" spans="1:8" x14ac:dyDescent="0.15">
      <c r="A7" s="25" t="s">
        <v>36</v>
      </c>
      <c r="B7" s="37">
        <v>15633</v>
      </c>
      <c r="C7" s="38">
        <v>16529</v>
      </c>
      <c r="D7" s="38">
        <v>15921</v>
      </c>
      <c r="E7" s="11">
        <v>16246</v>
      </c>
      <c r="F7" s="11">
        <v>17082</v>
      </c>
      <c r="G7" s="54">
        <v>16967</v>
      </c>
    </row>
    <row r="8" spans="1:8" x14ac:dyDescent="0.15">
      <c r="A8" s="25" t="s">
        <v>37</v>
      </c>
      <c r="B8" s="37">
        <v>14415</v>
      </c>
      <c r="C8" s="38">
        <v>14983</v>
      </c>
      <c r="D8" s="38">
        <v>15900</v>
      </c>
      <c r="E8" s="11">
        <v>15808</v>
      </c>
      <c r="F8" s="11">
        <v>16020</v>
      </c>
      <c r="G8" s="54">
        <v>16721</v>
      </c>
    </row>
    <row r="9" spans="1:8" x14ac:dyDescent="0.15">
      <c r="A9" s="25" t="s">
        <v>38</v>
      </c>
      <c r="B9" s="37">
        <v>13750</v>
      </c>
      <c r="C9" s="38">
        <v>15506</v>
      </c>
      <c r="D9" s="38">
        <v>15194</v>
      </c>
      <c r="E9" s="11">
        <v>16363</v>
      </c>
      <c r="F9" s="11">
        <v>16569</v>
      </c>
      <c r="G9" s="54">
        <v>16750</v>
      </c>
    </row>
    <row r="10" spans="1:8" x14ac:dyDescent="0.15">
      <c r="A10" s="25" t="s">
        <v>39</v>
      </c>
      <c r="B10" s="37">
        <v>12635</v>
      </c>
      <c r="C10" s="38">
        <v>13808</v>
      </c>
      <c r="D10" s="38">
        <v>14362</v>
      </c>
      <c r="E10" s="11">
        <v>14225</v>
      </c>
      <c r="F10" s="11">
        <v>15369</v>
      </c>
      <c r="G10" s="54">
        <v>15773</v>
      </c>
    </row>
    <row r="11" spans="1:8" x14ac:dyDescent="0.15">
      <c r="A11" s="25" t="s">
        <v>40</v>
      </c>
      <c r="B11" s="37">
        <v>11052</v>
      </c>
      <c r="C11" s="38">
        <v>12758</v>
      </c>
      <c r="D11" s="38">
        <v>12899</v>
      </c>
      <c r="E11" s="11">
        <v>13830</v>
      </c>
      <c r="F11" s="11">
        <v>13806</v>
      </c>
      <c r="G11" s="54">
        <v>15057</v>
      </c>
    </row>
    <row r="12" spans="1:8" s="21" customFormat="1" x14ac:dyDescent="0.15">
      <c r="A12" s="25" t="s">
        <v>47</v>
      </c>
      <c r="B12" s="37">
        <v>19647</v>
      </c>
      <c r="C12" s="45">
        <v>23247</v>
      </c>
      <c r="D12" s="45">
        <v>24297</v>
      </c>
      <c r="E12" s="45">
        <v>24904</v>
      </c>
      <c r="F12" s="45">
        <v>26568</v>
      </c>
      <c r="G12" s="136">
        <v>27887</v>
      </c>
    </row>
    <row r="13" spans="1:8" x14ac:dyDescent="0.15">
      <c r="A13" s="25" t="s">
        <v>41</v>
      </c>
      <c r="B13" s="37">
        <v>10686</v>
      </c>
      <c r="C13" s="45">
        <v>12328</v>
      </c>
      <c r="D13" s="45">
        <v>12850</v>
      </c>
      <c r="E13" s="6">
        <v>13088</v>
      </c>
      <c r="F13" s="6">
        <v>14150</v>
      </c>
      <c r="G13" s="6">
        <v>14359</v>
      </c>
    </row>
    <row r="14" spans="1:8" x14ac:dyDescent="0.15">
      <c r="A14" s="25" t="s">
        <v>42</v>
      </c>
      <c r="B14" s="37">
        <v>8961</v>
      </c>
      <c r="C14" s="45">
        <v>10919</v>
      </c>
      <c r="D14" s="45">
        <v>11447</v>
      </c>
      <c r="E14" s="6">
        <v>11816</v>
      </c>
      <c r="F14" s="6">
        <v>12418</v>
      </c>
      <c r="G14" s="6">
        <v>13528</v>
      </c>
    </row>
    <row r="15" spans="1:8" s="21" customFormat="1" x14ac:dyDescent="0.15">
      <c r="A15" s="25" t="s">
        <v>48</v>
      </c>
      <c r="B15" s="37">
        <v>14183</v>
      </c>
      <c r="C15" s="45">
        <v>17608</v>
      </c>
      <c r="D15" s="45">
        <v>19308</v>
      </c>
      <c r="E15" s="6">
        <v>21818</v>
      </c>
      <c r="F15" s="6">
        <v>22266</v>
      </c>
      <c r="G15" s="6">
        <v>22941</v>
      </c>
    </row>
    <row r="16" spans="1:8" x14ac:dyDescent="0.15">
      <c r="A16" s="25" t="s">
        <v>43</v>
      </c>
      <c r="B16" s="37">
        <v>7732</v>
      </c>
      <c r="C16" s="45">
        <v>9699</v>
      </c>
      <c r="D16" s="45">
        <v>10551</v>
      </c>
      <c r="E16" s="6">
        <v>11525</v>
      </c>
      <c r="F16" s="6">
        <v>11876</v>
      </c>
      <c r="G16" s="6">
        <v>12408</v>
      </c>
    </row>
    <row r="17" spans="1:7" x14ac:dyDescent="0.15">
      <c r="A17" s="25" t="s">
        <v>108</v>
      </c>
      <c r="B17" s="37">
        <v>6451</v>
      </c>
      <c r="C17" s="45">
        <v>7909</v>
      </c>
      <c r="D17" s="45">
        <v>8757</v>
      </c>
      <c r="E17" s="6">
        <v>10293</v>
      </c>
      <c r="F17" s="6">
        <v>10390</v>
      </c>
      <c r="G17" s="6">
        <v>10533</v>
      </c>
    </row>
    <row r="18" spans="1:7" s="21" customFormat="1" x14ac:dyDescent="0.15">
      <c r="A18" s="25" t="s">
        <v>49</v>
      </c>
      <c r="B18" s="37">
        <v>7684</v>
      </c>
      <c r="C18" s="45">
        <v>10157</v>
      </c>
      <c r="D18" s="45">
        <v>11815</v>
      </c>
      <c r="E18" s="6">
        <v>13314</v>
      </c>
      <c r="F18" s="7">
        <v>13940</v>
      </c>
      <c r="G18" s="6">
        <v>15244</v>
      </c>
    </row>
    <row r="19" spans="1:7" x14ac:dyDescent="0.15">
      <c r="A19" s="25" t="s">
        <v>44</v>
      </c>
      <c r="B19" s="37">
        <v>3997</v>
      </c>
      <c r="C19" s="45">
        <v>5426</v>
      </c>
      <c r="D19" s="38">
        <v>5990</v>
      </c>
      <c r="E19" s="6">
        <v>6446</v>
      </c>
      <c r="F19" s="6">
        <v>6687</v>
      </c>
      <c r="G19" s="6">
        <v>7386</v>
      </c>
    </row>
    <row r="20" spans="1:7" x14ac:dyDescent="0.15">
      <c r="A20" s="39" t="s">
        <v>45</v>
      </c>
      <c r="B20" s="40">
        <v>3687</v>
      </c>
      <c r="C20" s="46">
        <v>4731</v>
      </c>
      <c r="D20" s="41">
        <v>5825</v>
      </c>
      <c r="E20" s="7">
        <v>6868</v>
      </c>
      <c r="F20" s="7">
        <v>7253</v>
      </c>
      <c r="G20" s="7">
        <v>7858</v>
      </c>
    </row>
    <row r="21" spans="1:7" s="44" customFormat="1" ht="17.25" customHeight="1" x14ac:dyDescent="0.15">
      <c r="A21" s="42" t="s">
        <v>1</v>
      </c>
      <c r="B21" s="20">
        <v>141388</v>
      </c>
      <c r="C21" s="47">
        <v>157112</v>
      </c>
      <c r="D21" s="43">
        <v>164262</v>
      </c>
      <c r="E21" s="48">
        <v>170405</v>
      </c>
      <c r="F21" s="48">
        <v>173947</v>
      </c>
      <c r="G21" s="48">
        <v>176647</v>
      </c>
    </row>
    <row r="22" spans="1:7" s="44" customFormat="1" ht="15" customHeight="1" x14ac:dyDescent="0.15">
      <c r="A22" s="132" t="s">
        <v>159</v>
      </c>
      <c r="B22" s="132"/>
      <c r="C22" s="132"/>
      <c r="D22" s="132"/>
      <c r="E22" s="132"/>
    </row>
    <row r="23" spans="1:7" x14ac:dyDescent="0.15">
      <c r="B23" s="23"/>
      <c r="C23" s="23"/>
      <c r="D23" s="23"/>
    </row>
    <row r="25" spans="1:7" x14ac:dyDescent="0.15">
      <c r="A25" s="24"/>
    </row>
    <row r="28" spans="1:7" x14ac:dyDescent="0.15">
      <c r="B28" s="33"/>
      <c r="C28" s="33"/>
    </row>
  </sheetData>
  <phoneticPr fontId="0" type="noConversion"/>
  <pageMargins left="0.55000000000000004" right="0.77" top="1.37" bottom="0.8" header="0.34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3.1 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'3.7'!Print_Titles</vt:lpstr>
      <vt:lpstr>'3.8'!Print_Titles</vt:lpstr>
    </vt:vector>
  </TitlesOfParts>
  <Company>NSB, Thimphu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Tashi Dorjee</dc:creator>
  <cp:lastModifiedBy>pemzam</cp:lastModifiedBy>
  <cp:lastPrinted>2013-09-25T10:33:19Z</cp:lastPrinted>
  <dcterms:created xsi:type="dcterms:W3CDTF">2002-06-17T22:23:47Z</dcterms:created>
  <dcterms:modified xsi:type="dcterms:W3CDTF">2013-10-15T11:17:53Z</dcterms:modified>
</cp:coreProperties>
</file>