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7.18" sheetId="1" r:id="rId1"/>
  </sheets>
  <calcPr calcId="124519"/>
</workbook>
</file>

<file path=xl/calcChain.xml><?xml version="1.0" encoding="utf-8"?>
<calcChain xmlns="http://schemas.openxmlformats.org/spreadsheetml/2006/main">
  <c r="N19" i="1"/>
  <c r="O19"/>
  <c r="P19"/>
  <c r="Q6"/>
  <c r="R6" s="1"/>
  <c r="Q7"/>
  <c r="Q9"/>
  <c r="R9" s="1"/>
  <c r="Q10"/>
  <c r="R10" s="1"/>
  <c r="Q11"/>
  <c r="R11" s="1"/>
  <c r="Q14"/>
  <c r="R14" s="1"/>
  <c r="Q15"/>
  <c r="R15" s="1"/>
  <c r="Q16"/>
  <c r="R16" s="1"/>
  <c r="Q17"/>
  <c r="R17" s="1"/>
  <c r="J19"/>
  <c r="K19"/>
  <c r="L19"/>
  <c r="M6"/>
  <c r="M7"/>
  <c r="M8"/>
  <c r="R8" s="1"/>
  <c r="M9"/>
  <c r="M10"/>
  <c r="M11"/>
  <c r="M12"/>
  <c r="R12" s="1"/>
  <c r="M13"/>
  <c r="M14"/>
  <c r="M15"/>
  <c r="M16"/>
  <c r="M17"/>
  <c r="M19"/>
  <c r="F19"/>
  <c r="G19"/>
  <c r="I19" s="1"/>
  <c r="H19"/>
  <c r="I5"/>
  <c r="R5" s="1"/>
  <c r="I6"/>
  <c r="I7"/>
  <c r="R7" s="1"/>
  <c r="I8"/>
  <c r="I9"/>
  <c r="I10"/>
  <c r="I11"/>
  <c r="I12"/>
  <c r="I13"/>
  <c r="R13" s="1"/>
  <c r="I14"/>
  <c r="I15"/>
  <c r="I16"/>
  <c r="I17"/>
  <c r="B19"/>
  <c r="C19"/>
  <c r="D19"/>
  <c r="E5"/>
  <c r="E6"/>
  <c r="E7"/>
  <c r="E8"/>
  <c r="E9"/>
  <c r="E10"/>
  <c r="E11"/>
  <c r="E12"/>
  <c r="E13"/>
  <c r="E14"/>
  <c r="E15"/>
  <c r="E16"/>
  <c r="E17"/>
  <c r="E19"/>
  <c r="Q19" l="1"/>
  <c r="R19" s="1"/>
</calcChain>
</file>

<file path=xl/sharedStrings.xml><?xml version="1.0" encoding="utf-8"?>
<sst xmlns="http://schemas.openxmlformats.org/spreadsheetml/2006/main" count="106" uniqueCount="27">
  <si>
    <t>Total</t>
  </si>
  <si>
    <t>Male</t>
  </si>
  <si>
    <t>Female</t>
  </si>
  <si>
    <t>Bhutanese Workers</t>
  </si>
  <si>
    <t>Foreign Workers</t>
  </si>
  <si>
    <t>Grand Total</t>
  </si>
  <si>
    <t>Regular</t>
  </si>
  <si>
    <t>Casual</t>
  </si>
  <si>
    <t>Contract</t>
  </si>
  <si>
    <t>0</t>
  </si>
  <si>
    <t>Major Economic Activity</t>
  </si>
  <si>
    <t>Agriculture and Forestry</t>
  </si>
  <si>
    <t>Mining and Quarrying</t>
  </si>
  <si>
    <t>Manufacturing</t>
  </si>
  <si>
    <t>Electricity, Gas and Water Supply</t>
  </si>
  <si>
    <t>Construction</t>
  </si>
  <si>
    <t>Wholesale &amp; Retail Trade</t>
  </si>
  <si>
    <t>Hotels &amp; Restaurants</t>
  </si>
  <si>
    <t>Transport &amp; Communication</t>
  </si>
  <si>
    <t>Financial Intermediation</t>
  </si>
  <si>
    <t>Real Estate, Renting &amp; Business Activities</t>
  </si>
  <si>
    <t xml:space="preserve">Public Administration </t>
  </si>
  <si>
    <t>Education</t>
  </si>
  <si>
    <t>Health and Social Work</t>
  </si>
  <si>
    <t>Private households with Employed Persons</t>
  </si>
  <si>
    <t>Table 7.18:  Number of Employed Persons by Major Economic Activity, Nationality, Gender and Nature of Employment, Bhutan, 2016</t>
  </si>
  <si>
    <t>Source: Establishment Census Report, 2016,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</si>
</sst>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1"/>
      <color theme="1"/>
      <name val="Sylfaen"/>
      <family val="1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/>
    </xf>
    <xf numFmtId="164" fontId="3" fillId="0" borderId="4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3" fillId="0" borderId="11" xfId="1" applyNumberFormat="1" applyFont="1" applyBorder="1" applyAlignment="1">
      <alignment horizontal="right"/>
    </xf>
    <xf numFmtId="164" fontId="3" fillId="0" borderId="4" xfId="1" quotePrefix="1" applyNumberFormat="1" applyFont="1" applyBorder="1" applyAlignment="1">
      <alignment horizontal="right"/>
    </xf>
    <xf numFmtId="164" fontId="3" fillId="0" borderId="12" xfId="1" applyNumberFormat="1" applyFont="1" applyBorder="1" applyAlignment="1">
      <alignment horizontal="right"/>
    </xf>
    <xf numFmtId="164" fontId="3" fillId="0" borderId="12" xfId="1" quotePrefix="1" applyNumberFormat="1" applyFont="1" applyBorder="1" applyAlignment="1">
      <alignment horizontal="right"/>
    </xf>
    <xf numFmtId="0" fontId="0" fillId="0" borderId="4" xfId="0" applyBorder="1"/>
    <xf numFmtId="0" fontId="3" fillId="0" borderId="3" xfId="0" applyFont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164" fontId="2" fillId="0" borderId="12" xfId="1" applyNumberFormat="1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164" fontId="3" fillId="0" borderId="12" xfId="1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2" xfId="0" applyFont="1" applyBorder="1"/>
    <xf numFmtId="164" fontId="3" fillId="0" borderId="0" xfId="1" applyNumberFormat="1" applyFont="1" applyBorder="1"/>
    <xf numFmtId="0" fontId="4" fillId="0" borderId="0" xfId="0" applyFont="1" applyBorder="1"/>
    <xf numFmtId="0" fontId="4" fillId="0" borderId="12" xfId="0" applyFont="1" applyBorder="1"/>
    <xf numFmtId="0" fontId="4" fillId="0" borderId="0" xfId="0" quotePrefix="1" applyFont="1" applyBorder="1"/>
    <xf numFmtId="0" fontId="3" fillId="0" borderId="0" xfId="0" applyFont="1" applyFill="1" applyBorder="1"/>
    <xf numFmtId="0" fontId="3" fillId="0" borderId="12" xfId="0" applyFont="1" applyFill="1" applyBorder="1"/>
    <xf numFmtId="164" fontId="5" fillId="0" borderId="6" xfId="0" applyNumberFormat="1" applyFont="1" applyBorder="1"/>
    <xf numFmtId="164" fontId="5" fillId="0" borderId="7" xfId="0" applyNumberFormat="1" applyFont="1" applyBorder="1"/>
    <xf numFmtId="164" fontId="5" fillId="0" borderId="13" xfId="0" applyNumberFormat="1" applyFont="1" applyBorder="1"/>
    <xf numFmtId="164" fontId="3" fillId="0" borderId="0" xfId="1" quotePrefix="1" applyNumberFormat="1" applyFont="1" applyFill="1" applyBorder="1" applyAlignment="1">
      <alignment horizontal="right"/>
    </xf>
    <xf numFmtId="164" fontId="4" fillId="0" borderId="12" xfId="0" applyNumberFormat="1" applyFont="1" applyBorder="1"/>
    <xf numFmtId="164" fontId="3" fillId="0" borderId="11" xfId="1" quotePrefix="1" applyNumberFormat="1" applyFont="1" applyBorder="1" applyAlignment="1">
      <alignment horizontal="right"/>
    </xf>
    <xf numFmtId="0" fontId="4" fillId="0" borderId="0" xfId="0" quotePrefix="1" applyFont="1" applyBorder="1" applyAlignment="1">
      <alignment horizontal="right"/>
    </xf>
    <xf numFmtId="0" fontId="3" fillId="0" borderId="12" xfId="0" quotePrefix="1" applyFont="1" applyBorder="1" applyAlignment="1">
      <alignment horizontal="right"/>
    </xf>
    <xf numFmtId="0" fontId="4" fillId="0" borderId="12" xfId="0" quotePrefix="1" applyFont="1" applyBorder="1" applyAlignment="1">
      <alignment horizontal="right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7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tabSelected="1" workbookViewId="0">
      <selection activeCell="G26" sqref="G26"/>
    </sheetView>
  </sheetViews>
  <sheetFormatPr defaultRowHeight="15"/>
  <cols>
    <col min="1" max="1" width="27.28515625" customWidth="1"/>
    <col min="2" max="9" width="8.7109375" customWidth="1"/>
  </cols>
  <sheetData>
    <row r="1" spans="1:18">
      <c r="A1" s="1" t="s">
        <v>25</v>
      </c>
      <c r="B1" s="1"/>
      <c r="C1" s="1"/>
      <c r="D1" s="1"/>
      <c r="E1" s="1"/>
      <c r="F1" s="1"/>
      <c r="G1" s="7"/>
      <c r="H1" s="8"/>
      <c r="I1" s="8"/>
      <c r="J1" s="8"/>
    </row>
    <row r="2" spans="1:18">
      <c r="A2" s="41" t="s">
        <v>10</v>
      </c>
      <c r="B2" s="44" t="s">
        <v>3</v>
      </c>
      <c r="C2" s="45"/>
      <c r="D2" s="45"/>
      <c r="E2" s="45"/>
      <c r="F2" s="45"/>
      <c r="G2" s="45"/>
      <c r="H2" s="45"/>
      <c r="I2" s="46"/>
      <c r="J2" s="47" t="s">
        <v>4</v>
      </c>
      <c r="K2" s="48"/>
      <c r="L2" s="48"/>
      <c r="M2" s="48"/>
      <c r="N2" s="48"/>
      <c r="O2" s="48"/>
      <c r="P2" s="48"/>
      <c r="Q2" s="49"/>
      <c r="R2" s="50" t="s">
        <v>5</v>
      </c>
    </row>
    <row r="3" spans="1:18">
      <c r="A3" s="42"/>
      <c r="B3" s="44" t="s">
        <v>1</v>
      </c>
      <c r="C3" s="45"/>
      <c r="D3" s="45"/>
      <c r="E3" s="46"/>
      <c r="F3" s="44" t="s">
        <v>2</v>
      </c>
      <c r="G3" s="45"/>
      <c r="H3" s="45"/>
      <c r="I3" s="46"/>
      <c r="J3" s="47" t="s">
        <v>1</v>
      </c>
      <c r="K3" s="48"/>
      <c r="L3" s="48"/>
      <c r="M3" s="49"/>
      <c r="N3" s="47" t="s">
        <v>2</v>
      </c>
      <c r="O3" s="48"/>
      <c r="P3" s="48"/>
      <c r="Q3" s="49"/>
      <c r="R3" s="51"/>
    </row>
    <row r="4" spans="1:18">
      <c r="A4" s="43"/>
      <c r="B4" s="2" t="s">
        <v>6</v>
      </c>
      <c r="C4" s="2" t="s">
        <v>7</v>
      </c>
      <c r="D4" s="2" t="s">
        <v>8</v>
      </c>
      <c r="E4" s="9" t="s">
        <v>0</v>
      </c>
      <c r="F4" s="2" t="s">
        <v>6</v>
      </c>
      <c r="G4" s="2" t="s">
        <v>7</v>
      </c>
      <c r="H4" s="2" t="s">
        <v>8</v>
      </c>
      <c r="I4" s="9" t="s">
        <v>0</v>
      </c>
      <c r="J4" s="2" t="s">
        <v>6</v>
      </c>
      <c r="K4" s="2" t="s">
        <v>7</v>
      </c>
      <c r="L4" s="2" t="s">
        <v>8</v>
      </c>
      <c r="M4" s="9" t="s">
        <v>0</v>
      </c>
      <c r="N4" s="2" t="s">
        <v>6</v>
      </c>
      <c r="O4" s="2" t="s">
        <v>7</v>
      </c>
      <c r="P4" s="2" t="s">
        <v>8</v>
      </c>
      <c r="Q4" s="9" t="s">
        <v>0</v>
      </c>
      <c r="R4" s="51"/>
    </row>
    <row r="5" spans="1:18" ht="15.75">
      <c r="A5" s="15" t="s">
        <v>11</v>
      </c>
      <c r="B5" s="3">
        <v>62</v>
      </c>
      <c r="C5" s="4">
        <v>29</v>
      </c>
      <c r="D5" s="11" t="s">
        <v>9</v>
      </c>
      <c r="E5" s="4">
        <f t="shared" ref="E5:E17" si="0">SUM(B5:D5)</f>
        <v>91</v>
      </c>
      <c r="F5" s="3">
        <v>19</v>
      </c>
      <c r="G5" s="11" t="s">
        <v>9</v>
      </c>
      <c r="H5" s="11" t="s">
        <v>9</v>
      </c>
      <c r="I5" s="10">
        <f t="shared" ref="I5:I17" si="1">SUM(F5:H5)</f>
        <v>19</v>
      </c>
      <c r="J5" s="11" t="s">
        <v>9</v>
      </c>
      <c r="K5" s="11" t="s">
        <v>9</v>
      </c>
      <c r="L5" s="11" t="s">
        <v>9</v>
      </c>
      <c r="M5" s="37" t="s">
        <v>9</v>
      </c>
      <c r="N5" s="11" t="s">
        <v>9</v>
      </c>
      <c r="O5" s="11" t="s">
        <v>9</v>
      </c>
      <c r="P5" s="11" t="s">
        <v>9</v>
      </c>
      <c r="Q5" s="37" t="s">
        <v>9</v>
      </c>
      <c r="R5" s="10">
        <f>Q5+M5+I5+E5</f>
        <v>110</v>
      </c>
    </row>
    <row r="6" spans="1:18" ht="15.75">
      <c r="A6" s="18" t="s">
        <v>12</v>
      </c>
      <c r="B6" s="5">
        <v>483</v>
      </c>
      <c r="C6" s="5">
        <v>21</v>
      </c>
      <c r="D6" s="5">
        <v>22</v>
      </c>
      <c r="E6" s="12">
        <f t="shared" si="0"/>
        <v>526</v>
      </c>
      <c r="F6" s="5">
        <v>118</v>
      </c>
      <c r="G6" s="6" t="s">
        <v>9</v>
      </c>
      <c r="H6" s="5">
        <v>5</v>
      </c>
      <c r="I6" s="12">
        <f t="shared" si="1"/>
        <v>123</v>
      </c>
      <c r="J6" s="5">
        <v>16</v>
      </c>
      <c r="K6" s="5">
        <v>50</v>
      </c>
      <c r="L6" s="5">
        <v>9</v>
      </c>
      <c r="M6" s="12">
        <f t="shared" ref="M6:M17" si="2">SUM(J6:L6)</f>
        <v>75</v>
      </c>
      <c r="N6" s="5">
        <v>1</v>
      </c>
      <c r="O6" s="6" t="s">
        <v>9</v>
      </c>
      <c r="P6" s="5">
        <v>1</v>
      </c>
      <c r="Q6" s="12">
        <f>SUM(N6:P6)</f>
        <v>2</v>
      </c>
      <c r="R6" s="12">
        <f t="shared" ref="R6:R19" si="3">Q6+M6+I6+E6</f>
        <v>726</v>
      </c>
    </row>
    <row r="7" spans="1:18" ht="15.75">
      <c r="A7" s="18" t="s">
        <v>13</v>
      </c>
      <c r="B7" s="5">
        <v>2072</v>
      </c>
      <c r="C7" s="5">
        <v>595</v>
      </c>
      <c r="D7" s="5">
        <v>27</v>
      </c>
      <c r="E7" s="12">
        <f t="shared" si="0"/>
        <v>2694</v>
      </c>
      <c r="F7" s="5">
        <v>714</v>
      </c>
      <c r="G7" s="5">
        <v>51</v>
      </c>
      <c r="H7" s="5">
        <v>20</v>
      </c>
      <c r="I7" s="12">
        <f t="shared" si="1"/>
        <v>785</v>
      </c>
      <c r="J7" s="5">
        <v>352</v>
      </c>
      <c r="K7" s="5">
        <v>527</v>
      </c>
      <c r="L7" s="5">
        <v>78</v>
      </c>
      <c r="M7" s="12">
        <f t="shared" si="2"/>
        <v>957</v>
      </c>
      <c r="N7" s="5">
        <v>25</v>
      </c>
      <c r="O7" s="6">
        <v>127</v>
      </c>
      <c r="P7" s="5">
        <v>1</v>
      </c>
      <c r="Q7" s="12">
        <f>SUM(N7:P7)</f>
        <v>153</v>
      </c>
      <c r="R7" s="12">
        <f t="shared" si="3"/>
        <v>4589</v>
      </c>
    </row>
    <row r="8" spans="1:18" ht="15.75">
      <c r="A8" s="18" t="s">
        <v>14</v>
      </c>
      <c r="B8" s="5">
        <v>109</v>
      </c>
      <c r="C8" s="5">
        <v>52</v>
      </c>
      <c r="D8" s="6" t="s">
        <v>9</v>
      </c>
      <c r="E8" s="12">
        <f t="shared" si="0"/>
        <v>161</v>
      </c>
      <c r="F8" s="5">
        <v>2</v>
      </c>
      <c r="G8" s="6" t="s">
        <v>9</v>
      </c>
      <c r="H8" s="6" t="s">
        <v>9</v>
      </c>
      <c r="I8" s="12">
        <f t="shared" si="1"/>
        <v>2</v>
      </c>
      <c r="J8" s="6" t="s">
        <v>9</v>
      </c>
      <c r="K8" s="5">
        <v>6</v>
      </c>
      <c r="L8" s="6" t="s">
        <v>9</v>
      </c>
      <c r="M8" s="12">
        <f t="shared" si="2"/>
        <v>6</v>
      </c>
      <c r="N8" s="6" t="s">
        <v>9</v>
      </c>
      <c r="O8" s="6" t="s">
        <v>9</v>
      </c>
      <c r="P8" s="6" t="s">
        <v>9</v>
      </c>
      <c r="Q8" s="13" t="s">
        <v>9</v>
      </c>
      <c r="R8" s="12">
        <f t="shared" si="3"/>
        <v>169</v>
      </c>
    </row>
    <row r="9" spans="1:18" ht="15.75">
      <c r="A9" s="18" t="s">
        <v>15</v>
      </c>
      <c r="B9" s="5">
        <v>172</v>
      </c>
      <c r="C9" s="5">
        <v>73</v>
      </c>
      <c r="D9" s="5">
        <v>31</v>
      </c>
      <c r="E9" s="12">
        <f t="shared" si="0"/>
        <v>276</v>
      </c>
      <c r="F9" s="5">
        <v>48</v>
      </c>
      <c r="G9" s="5">
        <v>9</v>
      </c>
      <c r="H9" s="5">
        <v>9</v>
      </c>
      <c r="I9" s="12">
        <f t="shared" si="1"/>
        <v>66</v>
      </c>
      <c r="J9" s="5">
        <v>19</v>
      </c>
      <c r="K9" s="5">
        <v>13</v>
      </c>
      <c r="L9" s="5">
        <v>36</v>
      </c>
      <c r="M9" s="12">
        <f t="shared" si="2"/>
        <v>68</v>
      </c>
      <c r="N9" s="6" t="s">
        <v>9</v>
      </c>
      <c r="O9" s="6">
        <v>6</v>
      </c>
      <c r="P9" s="6" t="s">
        <v>9</v>
      </c>
      <c r="Q9" s="12">
        <f>SUM(N9:P9)</f>
        <v>6</v>
      </c>
      <c r="R9" s="12">
        <f t="shared" si="3"/>
        <v>416</v>
      </c>
    </row>
    <row r="10" spans="1:18" ht="15.75">
      <c r="A10" s="19" t="s">
        <v>16</v>
      </c>
      <c r="B10" s="5">
        <v>1974</v>
      </c>
      <c r="C10" s="5">
        <v>122</v>
      </c>
      <c r="D10" s="5">
        <v>66</v>
      </c>
      <c r="E10" s="12">
        <f t="shared" si="0"/>
        <v>2162</v>
      </c>
      <c r="F10" s="5">
        <v>886</v>
      </c>
      <c r="G10" s="5">
        <v>98</v>
      </c>
      <c r="H10" s="5">
        <v>58</v>
      </c>
      <c r="I10" s="12">
        <f t="shared" si="1"/>
        <v>1042</v>
      </c>
      <c r="J10" s="5">
        <v>652</v>
      </c>
      <c r="K10" s="5">
        <v>294</v>
      </c>
      <c r="L10" s="5">
        <v>53</v>
      </c>
      <c r="M10" s="12">
        <f t="shared" si="2"/>
        <v>999</v>
      </c>
      <c r="N10" s="5">
        <v>48</v>
      </c>
      <c r="O10" s="6">
        <v>10</v>
      </c>
      <c r="P10" s="5">
        <v>2</v>
      </c>
      <c r="Q10" s="12">
        <f>SUM(N10:P10)</f>
        <v>60</v>
      </c>
      <c r="R10" s="12">
        <f t="shared" si="3"/>
        <v>4263</v>
      </c>
    </row>
    <row r="11" spans="1:18" ht="15.75">
      <c r="A11" s="18" t="s">
        <v>17</v>
      </c>
      <c r="B11" s="5">
        <v>603</v>
      </c>
      <c r="C11" s="5">
        <v>46</v>
      </c>
      <c r="D11" s="5">
        <v>31</v>
      </c>
      <c r="E11" s="12">
        <f t="shared" si="0"/>
        <v>680</v>
      </c>
      <c r="F11" s="5">
        <v>922</v>
      </c>
      <c r="G11" s="5">
        <v>89</v>
      </c>
      <c r="H11" s="5">
        <v>62</v>
      </c>
      <c r="I11" s="12">
        <f t="shared" si="1"/>
        <v>1073</v>
      </c>
      <c r="J11" s="5">
        <v>244</v>
      </c>
      <c r="K11" s="5">
        <v>163</v>
      </c>
      <c r="L11" s="5">
        <v>48</v>
      </c>
      <c r="M11" s="12">
        <f t="shared" si="2"/>
        <v>455</v>
      </c>
      <c r="N11" s="5">
        <v>156</v>
      </c>
      <c r="O11" s="5">
        <v>90</v>
      </c>
      <c r="P11" s="5">
        <v>10</v>
      </c>
      <c r="Q11" s="12">
        <f>SUM(N11:P11)</f>
        <v>256</v>
      </c>
      <c r="R11" s="12">
        <f t="shared" si="3"/>
        <v>2464</v>
      </c>
    </row>
    <row r="12" spans="1:18" ht="15.75">
      <c r="A12" s="18" t="s">
        <v>18</v>
      </c>
      <c r="B12" s="5">
        <v>348</v>
      </c>
      <c r="C12" s="5">
        <v>2</v>
      </c>
      <c r="D12" s="6" t="s">
        <v>9</v>
      </c>
      <c r="E12" s="12">
        <f t="shared" si="0"/>
        <v>350</v>
      </c>
      <c r="F12" s="5">
        <v>176</v>
      </c>
      <c r="G12" s="5">
        <v>2</v>
      </c>
      <c r="H12" s="5">
        <v>5</v>
      </c>
      <c r="I12" s="12">
        <f t="shared" si="1"/>
        <v>183</v>
      </c>
      <c r="J12" s="5">
        <v>4</v>
      </c>
      <c r="K12" s="6" t="s">
        <v>9</v>
      </c>
      <c r="L12" s="6" t="s">
        <v>9</v>
      </c>
      <c r="M12" s="13">
        <f t="shared" si="2"/>
        <v>4</v>
      </c>
      <c r="N12" s="6" t="s">
        <v>9</v>
      </c>
      <c r="O12" s="6" t="s">
        <v>9</v>
      </c>
      <c r="P12" s="6" t="s">
        <v>9</v>
      </c>
      <c r="Q12" s="13" t="s">
        <v>9</v>
      </c>
      <c r="R12" s="12">
        <f t="shared" si="3"/>
        <v>537</v>
      </c>
    </row>
    <row r="13" spans="1:18" ht="15.75">
      <c r="A13" s="18" t="s">
        <v>19</v>
      </c>
      <c r="B13" s="5">
        <v>309</v>
      </c>
      <c r="C13" s="6" t="s">
        <v>9</v>
      </c>
      <c r="D13" s="5">
        <v>23</v>
      </c>
      <c r="E13" s="12">
        <f t="shared" si="0"/>
        <v>332</v>
      </c>
      <c r="F13" s="5">
        <v>297</v>
      </c>
      <c r="G13" s="5">
        <v>1</v>
      </c>
      <c r="H13" s="5">
        <v>19</v>
      </c>
      <c r="I13" s="12">
        <f t="shared" si="1"/>
        <v>317</v>
      </c>
      <c r="J13" s="6" t="s">
        <v>9</v>
      </c>
      <c r="K13" s="6" t="s">
        <v>9</v>
      </c>
      <c r="L13" s="5">
        <v>2</v>
      </c>
      <c r="M13" s="12">
        <f t="shared" si="2"/>
        <v>2</v>
      </c>
      <c r="N13" s="6" t="s">
        <v>9</v>
      </c>
      <c r="O13" s="6" t="s">
        <v>9</v>
      </c>
      <c r="P13" s="6" t="s">
        <v>9</v>
      </c>
      <c r="Q13" s="13" t="s">
        <v>9</v>
      </c>
      <c r="R13" s="12">
        <f t="shared" si="3"/>
        <v>651</v>
      </c>
    </row>
    <row r="14" spans="1:18" ht="30">
      <c r="A14" s="19" t="s">
        <v>20</v>
      </c>
      <c r="B14" s="5">
        <v>284</v>
      </c>
      <c r="C14" s="5">
        <v>37</v>
      </c>
      <c r="D14" s="5">
        <v>7</v>
      </c>
      <c r="E14" s="12">
        <f t="shared" si="0"/>
        <v>328</v>
      </c>
      <c r="F14" s="5">
        <v>164</v>
      </c>
      <c r="G14" s="6">
        <v>27</v>
      </c>
      <c r="H14" s="5">
        <v>5</v>
      </c>
      <c r="I14" s="12">
        <f t="shared" si="1"/>
        <v>196</v>
      </c>
      <c r="J14" s="5">
        <v>32</v>
      </c>
      <c r="K14" s="6">
        <v>4</v>
      </c>
      <c r="L14" s="5">
        <v>2</v>
      </c>
      <c r="M14" s="12">
        <f t="shared" si="2"/>
        <v>38</v>
      </c>
      <c r="N14" s="6">
        <v>4</v>
      </c>
      <c r="O14" s="6" t="s">
        <v>9</v>
      </c>
      <c r="P14" s="6" t="s">
        <v>9</v>
      </c>
      <c r="Q14" s="12">
        <f>SUM(N14:P14)</f>
        <v>4</v>
      </c>
      <c r="R14" s="12">
        <f t="shared" si="3"/>
        <v>566</v>
      </c>
    </row>
    <row r="15" spans="1:18" ht="15.75">
      <c r="A15" s="19" t="s">
        <v>21</v>
      </c>
      <c r="B15" s="5">
        <v>83</v>
      </c>
      <c r="C15" s="6">
        <v>14</v>
      </c>
      <c r="D15" s="6">
        <v>26</v>
      </c>
      <c r="E15" s="13">
        <f t="shared" si="0"/>
        <v>123</v>
      </c>
      <c r="F15" s="5">
        <v>36</v>
      </c>
      <c r="G15" s="6">
        <v>2</v>
      </c>
      <c r="H15" s="6">
        <v>5</v>
      </c>
      <c r="I15" s="13">
        <f t="shared" si="1"/>
        <v>43</v>
      </c>
      <c r="J15" s="6" t="s">
        <v>9</v>
      </c>
      <c r="K15" s="6" t="s">
        <v>9</v>
      </c>
      <c r="L15" s="6">
        <v>1</v>
      </c>
      <c r="M15" s="13">
        <f t="shared" si="2"/>
        <v>1</v>
      </c>
      <c r="N15" s="6" t="s">
        <v>9</v>
      </c>
      <c r="O15" s="6" t="s">
        <v>9</v>
      </c>
      <c r="P15" s="6">
        <v>1</v>
      </c>
      <c r="Q15" s="13">
        <f>SUM(N15:P15)</f>
        <v>1</v>
      </c>
      <c r="R15" s="12">
        <f t="shared" si="3"/>
        <v>168</v>
      </c>
    </row>
    <row r="16" spans="1:18" ht="15.75">
      <c r="A16" s="18" t="s">
        <v>22</v>
      </c>
      <c r="B16" s="22">
        <v>245</v>
      </c>
      <c r="C16" s="22">
        <v>10</v>
      </c>
      <c r="D16" s="22">
        <v>20</v>
      </c>
      <c r="E16" s="23">
        <f t="shared" si="0"/>
        <v>275</v>
      </c>
      <c r="F16" s="22">
        <v>274</v>
      </c>
      <c r="G16" s="22">
        <v>7</v>
      </c>
      <c r="H16" s="22">
        <v>31</v>
      </c>
      <c r="I16" s="23">
        <f t="shared" si="1"/>
        <v>312</v>
      </c>
      <c r="J16" s="22">
        <v>28</v>
      </c>
      <c r="K16" s="35" t="s">
        <v>9</v>
      </c>
      <c r="L16" s="22">
        <v>4</v>
      </c>
      <c r="M16" s="23">
        <f t="shared" si="2"/>
        <v>32</v>
      </c>
      <c r="N16" s="22">
        <v>17</v>
      </c>
      <c r="O16" s="35" t="s">
        <v>9</v>
      </c>
      <c r="P16" s="22">
        <v>3</v>
      </c>
      <c r="Q16" s="23">
        <f>SUM(N16:P16)</f>
        <v>20</v>
      </c>
      <c r="R16" s="12">
        <f t="shared" si="3"/>
        <v>639</v>
      </c>
    </row>
    <row r="17" spans="1:18" ht="15.75">
      <c r="A17" s="18" t="s">
        <v>23</v>
      </c>
      <c r="B17" s="24">
        <v>138</v>
      </c>
      <c r="C17" s="16">
        <v>46</v>
      </c>
      <c r="D17" s="30">
        <v>7</v>
      </c>
      <c r="E17" s="31">
        <f t="shared" si="0"/>
        <v>191</v>
      </c>
      <c r="F17" s="30">
        <v>277</v>
      </c>
      <c r="G17" s="24">
        <v>37</v>
      </c>
      <c r="H17" s="24">
        <v>12</v>
      </c>
      <c r="I17" s="25">
        <f t="shared" si="1"/>
        <v>326</v>
      </c>
      <c r="J17" s="26">
        <v>27</v>
      </c>
      <c r="K17" s="27">
        <v>21</v>
      </c>
      <c r="L17" s="27">
        <v>2</v>
      </c>
      <c r="M17" s="36">
        <f t="shared" si="2"/>
        <v>50</v>
      </c>
      <c r="N17" s="27">
        <v>23</v>
      </c>
      <c r="O17" s="29" t="s">
        <v>9</v>
      </c>
      <c r="P17" s="29" t="s">
        <v>9</v>
      </c>
      <c r="Q17" s="28">
        <f>SUM(N17:P17)</f>
        <v>23</v>
      </c>
      <c r="R17" s="12">
        <f t="shared" si="3"/>
        <v>590</v>
      </c>
    </row>
    <row r="18" spans="1:18" ht="30">
      <c r="A18" s="19" t="s">
        <v>24</v>
      </c>
      <c r="B18" s="38" t="s">
        <v>9</v>
      </c>
      <c r="C18" s="38" t="s">
        <v>9</v>
      </c>
      <c r="D18" s="38" t="s">
        <v>9</v>
      </c>
      <c r="E18" s="39" t="s">
        <v>9</v>
      </c>
      <c r="F18" s="38" t="s">
        <v>9</v>
      </c>
      <c r="G18" s="38" t="s">
        <v>9</v>
      </c>
      <c r="H18" s="38" t="s">
        <v>9</v>
      </c>
      <c r="I18" s="40" t="s">
        <v>9</v>
      </c>
      <c r="J18" s="38" t="s">
        <v>9</v>
      </c>
      <c r="K18" s="38" t="s">
        <v>9</v>
      </c>
      <c r="L18" s="38" t="s">
        <v>9</v>
      </c>
      <c r="M18" s="40" t="s">
        <v>9</v>
      </c>
      <c r="N18" s="38" t="s">
        <v>9</v>
      </c>
      <c r="O18" s="38" t="s">
        <v>9</v>
      </c>
      <c r="P18" s="38" t="s">
        <v>9</v>
      </c>
      <c r="Q18" s="40" t="s">
        <v>9</v>
      </c>
      <c r="R18" s="13" t="s">
        <v>9</v>
      </c>
    </row>
    <row r="19" spans="1:18" ht="15.75">
      <c r="A19" s="20" t="s">
        <v>0</v>
      </c>
      <c r="B19" s="32">
        <f>SUM(B5:B18)</f>
        <v>6882</v>
      </c>
      <c r="C19" s="33">
        <f>SUM(C5:C18)</f>
        <v>1047</v>
      </c>
      <c r="D19" s="33">
        <f>SUM(D5:D18)</f>
        <v>260</v>
      </c>
      <c r="E19" s="34">
        <f>SUM(B19:D19)</f>
        <v>8189</v>
      </c>
      <c r="F19" s="33">
        <f>SUM(F5:F18)</f>
        <v>3933</v>
      </c>
      <c r="G19" s="33">
        <f>SUM(G5:G18)</f>
        <v>323</v>
      </c>
      <c r="H19" s="33">
        <f>SUM(H5:H18)</f>
        <v>231</v>
      </c>
      <c r="I19" s="34">
        <f>SUM(F19:H19)</f>
        <v>4487</v>
      </c>
      <c r="J19" s="32">
        <f>SUM(J6:J18)</f>
        <v>1374</v>
      </c>
      <c r="K19" s="33">
        <f>SUM(K6:K18)</f>
        <v>1078</v>
      </c>
      <c r="L19" s="33">
        <f>SUM(L6:L18)</f>
        <v>235</v>
      </c>
      <c r="M19" s="34">
        <f>SUM(J19:L19)</f>
        <v>2687</v>
      </c>
      <c r="N19" s="33">
        <f>SUM(N6:N18)</f>
        <v>274</v>
      </c>
      <c r="O19" s="33">
        <f>SUM(O6:O18)</f>
        <v>233</v>
      </c>
      <c r="P19" s="33">
        <f>SUM(P6:P18)</f>
        <v>18</v>
      </c>
      <c r="Q19" s="34">
        <f>SUM(N19:P19)</f>
        <v>525</v>
      </c>
      <c r="R19" s="21">
        <f t="shared" si="3"/>
        <v>15888</v>
      </c>
    </row>
    <row r="20" spans="1:18" ht="15.75">
      <c r="A20" s="52" t="s">
        <v>26</v>
      </c>
      <c r="B20" s="53"/>
      <c r="C20" s="54"/>
      <c r="D20" s="55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4"/>
    </row>
  </sheetData>
  <mergeCells count="8">
    <mergeCell ref="A2:A4"/>
    <mergeCell ref="B2:I2"/>
    <mergeCell ref="J2:Q2"/>
    <mergeCell ref="R2:R4"/>
    <mergeCell ref="B3:E3"/>
    <mergeCell ref="F3:I3"/>
    <mergeCell ref="J3:M3"/>
    <mergeCell ref="N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2016-09-28T16:10:09Z</dcterms:modified>
</cp:coreProperties>
</file>