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 tabRatio="667"/>
  </bookViews>
  <sheets>
    <sheet name="Table 4.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9" i="1"/>
  <c r="U39"/>
  <c r="V39"/>
  <c r="T38"/>
  <c r="U38"/>
  <c r="V38"/>
  <c r="T32"/>
  <c r="U32"/>
  <c r="V32"/>
  <c r="T21"/>
  <c r="U21"/>
  <c r="V21"/>
  <c r="T14"/>
  <c r="U14"/>
  <c r="V14"/>
  <c r="T9"/>
  <c r="U9"/>
  <c r="V9"/>
  <c r="S39"/>
  <c r="Q39"/>
  <c r="Q38"/>
  <c r="R38"/>
  <c r="S38"/>
  <c r="Q32"/>
  <c r="R32"/>
  <c r="S32"/>
  <c r="Q21"/>
  <c r="R21"/>
  <c r="S21"/>
  <c r="Q14"/>
  <c r="R14"/>
  <c r="S14"/>
  <c r="Q9"/>
  <c r="R9"/>
  <c r="S9"/>
  <c r="O32"/>
  <c r="P32"/>
  <c r="N32"/>
  <c r="O21"/>
  <c r="P21"/>
  <c r="N21"/>
  <c r="P38"/>
  <c r="O38"/>
  <c r="N38"/>
  <c r="P14"/>
  <c r="O14"/>
  <c r="N14"/>
  <c r="O9"/>
  <c r="P9"/>
  <c r="N9"/>
  <c r="R39" l="1"/>
  <c r="O39"/>
  <c r="N39"/>
  <c r="P39"/>
</calcChain>
</file>

<file path=xl/sharedStrings.xml><?xml version="1.0" encoding="utf-8"?>
<sst xmlns="http://schemas.openxmlformats.org/spreadsheetml/2006/main" count="123" uniqueCount="39">
  <si>
    <t>Position Category &amp; Position Level</t>
  </si>
  <si>
    <t>Regular</t>
  </si>
  <si>
    <t>Contract</t>
  </si>
  <si>
    <t>Total</t>
  </si>
  <si>
    <t>Executive Position Category</t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</si>
  <si>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</si>
  <si>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</si>
  <si>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</si>
  <si>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</si>
  <si>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</si>
  <si>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</si>
  <si>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</si>
  <si>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</si>
  <si>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</si>
  <si>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</si>
  <si>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</si>
  <si>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</si>
  <si>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</si>
  <si>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&amp;Support Position Category</t>
  </si>
  <si>
    <t>S1</t>
  </si>
  <si>
    <t>S2</t>
  </si>
  <si>
    <t>S3</t>
  </si>
  <si>
    <t>S4</t>
  </si>
  <si>
    <t>S5</t>
  </si>
  <si>
    <t>Operational Positon Category</t>
  </si>
  <si>
    <t>O1</t>
  </si>
  <si>
    <t>O2</t>
  </si>
  <si>
    <t>O3</t>
  </si>
  <si>
    <t>O4</t>
  </si>
  <si>
    <t>Grand Total</t>
  </si>
  <si>
    <t>…</t>
  </si>
  <si>
    <t xml:space="preserve">   SS4</t>
  </si>
  <si>
    <t xml:space="preserve">   SS3</t>
  </si>
  <si>
    <t xml:space="preserve">   SS2</t>
  </si>
  <si>
    <t xml:space="preserve">   SS1</t>
  </si>
  <si>
    <t>Table 4.1: Civil Servants by Position Category and Employment Type, Bhutan, (2013-2016)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</si>
  <si>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</si>
  <si>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and Attorney General.</t>
    </r>
  </si>
  <si>
    <t>Source: Civil Service Statistics, December 2016, RCSC.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</si>
</sst>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6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4" fontId="1" fillId="0" borderId="2" xfId="1" applyNumberFormat="1" applyFont="1" applyFill="1" applyBorder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164" fontId="1" fillId="0" borderId="7" xfId="1" applyNumberFormat="1" applyFont="1" applyFill="1" applyBorder="1" applyAlignment="1">
      <alignment horizontal="left" vertical="center"/>
    </xf>
    <xf numFmtId="164" fontId="1" fillId="0" borderId="7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164" fontId="1" fillId="0" borderId="9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horizontal="left" vertical="center" indent="1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4" fontId="2" fillId="0" borderId="13" xfId="1" applyNumberFormat="1" applyFont="1" applyFill="1" applyBorder="1" applyAlignment="1">
      <alignment vertical="center"/>
    </xf>
    <xf numFmtId="164" fontId="2" fillId="0" borderId="14" xfId="1" applyNumberFormat="1" applyFont="1" applyFill="1" applyBorder="1" applyAlignment="1">
      <alignment horizontal="right" vertical="center"/>
    </xf>
    <xf numFmtId="164" fontId="2" fillId="0" borderId="14" xfId="1" applyNumberFormat="1" applyFont="1" applyFill="1" applyBorder="1" applyAlignment="1">
      <alignment vertical="center"/>
    </xf>
    <xf numFmtId="164" fontId="1" fillId="0" borderId="15" xfId="1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V43"/>
  <sheetViews>
    <sheetView tabSelected="1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P44" sqref="P44"/>
    </sheetView>
  </sheetViews>
  <sheetFormatPr defaultColWidth="11.453125" defaultRowHeight="13.5"/>
  <cols>
    <col min="1" max="1" width="36.7265625" style="4" customWidth="1"/>
    <col min="2" max="10" width="9.1796875" style="3" hidden="1" customWidth="1"/>
    <col min="11" max="22" width="9.1796875" style="3" customWidth="1"/>
    <col min="23" max="16384" width="11.453125" style="4"/>
  </cols>
  <sheetData>
    <row r="1" spans="1:22">
      <c r="A1" s="2" t="s">
        <v>35</v>
      </c>
    </row>
    <row r="2" spans="1:22">
      <c r="A2" s="27" t="s">
        <v>0</v>
      </c>
      <c r="B2" s="24">
        <v>2010</v>
      </c>
      <c r="C2" s="25"/>
      <c r="D2" s="26"/>
      <c r="E2" s="24">
        <v>2011</v>
      </c>
      <c r="F2" s="25"/>
      <c r="G2" s="26"/>
      <c r="H2" s="24">
        <v>2012</v>
      </c>
      <c r="I2" s="25"/>
      <c r="J2" s="26"/>
      <c r="K2" s="24">
        <v>2013</v>
      </c>
      <c r="L2" s="25"/>
      <c r="M2" s="26"/>
      <c r="N2" s="24">
        <v>2014</v>
      </c>
      <c r="O2" s="25"/>
      <c r="P2" s="26"/>
      <c r="Q2" s="24">
        <v>2015</v>
      </c>
      <c r="R2" s="25"/>
      <c r="S2" s="26"/>
      <c r="T2" s="24">
        <v>2016</v>
      </c>
      <c r="U2" s="25"/>
      <c r="V2" s="26"/>
    </row>
    <row r="3" spans="1:22">
      <c r="A3" s="27"/>
      <c r="B3" s="1" t="s">
        <v>1</v>
      </c>
      <c r="C3" s="1" t="s">
        <v>2</v>
      </c>
      <c r="D3" s="1" t="s">
        <v>3</v>
      </c>
      <c r="E3" s="1" t="s">
        <v>1</v>
      </c>
      <c r="F3" s="1" t="s">
        <v>2</v>
      </c>
      <c r="G3" s="1" t="s">
        <v>3</v>
      </c>
      <c r="H3" s="1" t="s">
        <v>1</v>
      </c>
      <c r="I3" s="1" t="s">
        <v>2</v>
      </c>
      <c r="J3" s="1" t="s">
        <v>3</v>
      </c>
      <c r="K3" s="1" t="s">
        <v>1</v>
      </c>
      <c r="L3" s="1" t="s">
        <v>2</v>
      </c>
      <c r="M3" s="1" t="s">
        <v>3</v>
      </c>
      <c r="N3" s="1" t="s">
        <v>1</v>
      </c>
      <c r="O3" s="1" t="s">
        <v>2</v>
      </c>
      <c r="P3" s="1" t="s">
        <v>3</v>
      </c>
      <c r="Q3" s="22" t="s">
        <v>1</v>
      </c>
      <c r="R3" s="1" t="s">
        <v>2</v>
      </c>
      <c r="S3" s="23" t="s">
        <v>3</v>
      </c>
      <c r="T3" s="1" t="s">
        <v>1</v>
      </c>
      <c r="U3" s="1" t="s">
        <v>2</v>
      </c>
      <c r="V3" s="1" t="s">
        <v>3</v>
      </c>
    </row>
    <row r="4" spans="1:22">
      <c r="A4" s="15" t="s">
        <v>4</v>
      </c>
      <c r="B4" s="5"/>
      <c r="C4" s="6"/>
      <c r="D4" s="7"/>
      <c r="E4" s="6"/>
      <c r="F4" s="6"/>
      <c r="G4" s="6"/>
      <c r="H4" s="5"/>
      <c r="I4" s="6"/>
      <c r="J4" s="7"/>
      <c r="K4" s="28"/>
      <c r="L4" s="7"/>
      <c r="M4" s="6"/>
      <c r="N4" s="5"/>
      <c r="O4" s="28"/>
      <c r="P4" s="7"/>
      <c r="Q4" s="5"/>
      <c r="R4" s="28"/>
      <c r="S4" s="7"/>
      <c r="T4" s="5"/>
      <c r="U4" s="28"/>
      <c r="V4" s="7"/>
    </row>
    <row r="5" spans="1:22" ht="15.5">
      <c r="A5" s="21" t="s">
        <v>36</v>
      </c>
      <c r="B5" s="8">
        <v>9</v>
      </c>
      <c r="C5" s="9"/>
      <c r="D5" s="10">
        <v>9</v>
      </c>
      <c r="E5" s="9">
        <v>9</v>
      </c>
      <c r="F5" s="9" t="s">
        <v>30</v>
      </c>
      <c r="G5" s="9">
        <v>9</v>
      </c>
      <c r="H5" s="8">
        <v>5</v>
      </c>
      <c r="I5" s="9" t="s">
        <v>30</v>
      </c>
      <c r="J5" s="10">
        <v>5</v>
      </c>
      <c r="K5" s="29">
        <v>5</v>
      </c>
      <c r="L5" s="10">
        <v>0</v>
      </c>
      <c r="M5" s="9">
        <v>5</v>
      </c>
      <c r="N5" s="8">
        <v>10</v>
      </c>
      <c r="O5" s="29" t="s">
        <v>30</v>
      </c>
      <c r="P5" s="10">
        <v>10</v>
      </c>
      <c r="Q5" s="8">
        <v>5</v>
      </c>
      <c r="R5" s="29" t="s">
        <v>30</v>
      </c>
      <c r="S5" s="10">
        <v>5</v>
      </c>
      <c r="T5" s="8">
        <v>3</v>
      </c>
      <c r="U5" s="29" t="s">
        <v>30</v>
      </c>
      <c r="V5" s="10">
        <v>3</v>
      </c>
    </row>
    <row r="6" spans="1:22">
      <c r="A6" s="21" t="s">
        <v>5</v>
      </c>
      <c r="B6" s="8">
        <v>26</v>
      </c>
      <c r="C6" s="9"/>
      <c r="D6" s="10">
        <v>26</v>
      </c>
      <c r="E6" s="9">
        <v>27</v>
      </c>
      <c r="F6" s="9" t="s">
        <v>30</v>
      </c>
      <c r="G6" s="9">
        <v>27</v>
      </c>
      <c r="H6" s="8">
        <v>28</v>
      </c>
      <c r="I6" s="9" t="s">
        <v>30</v>
      </c>
      <c r="J6" s="10">
        <v>28</v>
      </c>
      <c r="K6" s="29">
        <v>27</v>
      </c>
      <c r="L6" s="10">
        <v>0</v>
      </c>
      <c r="M6" s="9">
        <v>27</v>
      </c>
      <c r="N6" s="8">
        <v>27</v>
      </c>
      <c r="O6" s="29" t="s">
        <v>30</v>
      </c>
      <c r="P6" s="10">
        <v>27</v>
      </c>
      <c r="Q6" s="8">
        <v>28</v>
      </c>
      <c r="R6" s="29" t="s">
        <v>30</v>
      </c>
      <c r="S6" s="10">
        <v>28</v>
      </c>
      <c r="T6" s="8">
        <v>25</v>
      </c>
      <c r="U6" s="29" t="s">
        <v>30</v>
      </c>
      <c r="V6" s="10">
        <v>25</v>
      </c>
    </row>
    <row r="7" spans="1:22">
      <c r="A7" s="21" t="s">
        <v>6</v>
      </c>
      <c r="B7" s="8">
        <v>26</v>
      </c>
      <c r="C7" s="9">
        <v>1</v>
      </c>
      <c r="D7" s="10">
        <v>27</v>
      </c>
      <c r="E7" s="9">
        <v>23</v>
      </c>
      <c r="F7" s="9">
        <v>1</v>
      </c>
      <c r="G7" s="9">
        <v>24</v>
      </c>
      <c r="H7" s="8">
        <v>34</v>
      </c>
      <c r="I7" s="9">
        <v>1</v>
      </c>
      <c r="J7" s="10">
        <v>35</v>
      </c>
      <c r="K7" s="29">
        <v>37</v>
      </c>
      <c r="L7" s="10">
        <v>1</v>
      </c>
      <c r="M7" s="9">
        <v>38</v>
      </c>
      <c r="N7" s="8">
        <v>45</v>
      </c>
      <c r="O7" s="29">
        <v>1</v>
      </c>
      <c r="P7" s="10">
        <v>46</v>
      </c>
      <c r="Q7" s="8">
        <v>48</v>
      </c>
      <c r="R7" s="29">
        <v>2</v>
      </c>
      <c r="S7" s="10">
        <v>50</v>
      </c>
      <c r="T7" s="8">
        <v>47</v>
      </c>
      <c r="U7" s="29">
        <v>2</v>
      </c>
      <c r="V7" s="10">
        <v>49</v>
      </c>
    </row>
    <row r="8" spans="1:22">
      <c r="A8" s="21" t="s">
        <v>7</v>
      </c>
      <c r="B8" s="8">
        <v>120</v>
      </c>
      <c r="C8" s="9"/>
      <c r="D8" s="10">
        <v>120</v>
      </c>
      <c r="E8" s="9">
        <v>112</v>
      </c>
      <c r="F8" s="9" t="s">
        <v>30</v>
      </c>
      <c r="G8" s="9">
        <v>112</v>
      </c>
      <c r="H8" s="8">
        <v>89</v>
      </c>
      <c r="I8" s="9" t="s">
        <v>30</v>
      </c>
      <c r="J8" s="10">
        <v>89</v>
      </c>
      <c r="K8" s="29">
        <v>82</v>
      </c>
      <c r="L8" s="10">
        <v>0</v>
      </c>
      <c r="M8" s="9">
        <v>82</v>
      </c>
      <c r="N8" s="8">
        <v>74</v>
      </c>
      <c r="O8" s="29">
        <v>1</v>
      </c>
      <c r="P8" s="10">
        <v>75</v>
      </c>
      <c r="Q8" s="8">
        <v>62</v>
      </c>
      <c r="R8" s="29">
        <v>2</v>
      </c>
      <c r="S8" s="10">
        <v>64</v>
      </c>
      <c r="T8" s="8">
        <v>62</v>
      </c>
      <c r="U8" s="29">
        <v>2</v>
      </c>
      <c r="V8" s="10">
        <v>64</v>
      </c>
    </row>
    <row r="9" spans="1:22">
      <c r="A9" s="21" t="s">
        <v>3</v>
      </c>
      <c r="B9" s="8">
        <v>181</v>
      </c>
      <c r="C9" s="9">
        <v>1</v>
      </c>
      <c r="D9" s="10">
        <v>182</v>
      </c>
      <c r="E9" s="9">
        <v>171</v>
      </c>
      <c r="F9" s="9">
        <v>1</v>
      </c>
      <c r="G9" s="9">
        <v>172</v>
      </c>
      <c r="H9" s="8">
        <v>156</v>
      </c>
      <c r="I9" s="9">
        <v>1</v>
      </c>
      <c r="J9" s="10">
        <v>157</v>
      </c>
      <c r="K9" s="29">
        <v>151</v>
      </c>
      <c r="L9" s="10">
        <v>1</v>
      </c>
      <c r="M9" s="9">
        <v>152</v>
      </c>
      <c r="N9" s="8">
        <f>SUM(N5:N8)</f>
        <v>156</v>
      </c>
      <c r="O9" s="29">
        <f t="shared" ref="O9:P9" si="0">SUM(O5:O8)</f>
        <v>2</v>
      </c>
      <c r="P9" s="10">
        <f t="shared" si="0"/>
        <v>158</v>
      </c>
      <c r="Q9" s="8">
        <f t="shared" ref="Q9:V9" si="1">SUM(Q5:Q8)</f>
        <v>143</v>
      </c>
      <c r="R9" s="29">
        <f t="shared" si="1"/>
        <v>4</v>
      </c>
      <c r="S9" s="10">
        <f t="shared" si="1"/>
        <v>147</v>
      </c>
      <c r="T9" s="8">
        <f t="shared" si="1"/>
        <v>137</v>
      </c>
      <c r="U9" s="29">
        <f t="shared" si="1"/>
        <v>4</v>
      </c>
      <c r="V9" s="10">
        <f t="shared" si="1"/>
        <v>141</v>
      </c>
    </row>
    <row r="10" spans="1:22">
      <c r="A10" s="16" t="s">
        <v>8</v>
      </c>
      <c r="B10" s="11"/>
      <c r="C10" s="12"/>
      <c r="D10" s="13"/>
      <c r="E10" s="12"/>
      <c r="F10" s="12"/>
      <c r="G10" s="12"/>
      <c r="H10" s="11"/>
      <c r="I10" s="12"/>
      <c r="J10" s="13"/>
      <c r="K10" s="30"/>
      <c r="L10" s="30"/>
      <c r="M10" s="12"/>
      <c r="N10" s="11"/>
      <c r="O10" s="30"/>
      <c r="P10" s="13"/>
      <c r="Q10" s="11"/>
      <c r="R10" s="30"/>
      <c r="S10" s="13"/>
      <c r="T10" s="11"/>
      <c r="U10" s="30"/>
      <c r="V10" s="13"/>
    </row>
    <row r="11" spans="1:22">
      <c r="A11" s="21" t="s">
        <v>9</v>
      </c>
      <c r="B11" s="8">
        <v>4</v>
      </c>
      <c r="C11" s="9"/>
      <c r="D11" s="10">
        <v>4</v>
      </c>
      <c r="E11" s="9">
        <v>3</v>
      </c>
      <c r="F11" s="9" t="s">
        <v>30</v>
      </c>
      <c r="G11" s="9">
        <v>3</v>
      </c>
      <c r="H11" s="8">
        <v>2</v>
      </c>
      <c r="I11" s="9" t="s">
        <v>30</v>
      </c>
      <c r="J11" s="10" t="s">
        <v>30</v>
      </c>
      <c r="K11" s="9">
        <v>3</v>
      </c>
      <c r="L11" s="29">
        <v>0</v>
      </c>
      <c r="M11" s="9">
        <v>3</v>
      </c>
      <c r="N11" s="8">
        <v>1</v>
      </c>
      <c r="O11" s="29" t="s">
        <v>30</v>
      </c>
      <c r="P11" s="10">
        <v>1</v>
      </c>
      <c r="Q11" s="8">
        <v>2</v>
      </c>
      <c r="R11" s="29" t="s">
        <v>30</v>
      </c>
      <c r="S11" s="10">
        <v>2</v>
      </c>
      <c r="T11" s="8">
        <v>3</v>
      </c>
      <c r="U11" s="29" t="s">
        <v>30</v>
      </c>
      <c r="V11" s="10">
        <v>3</v>
      </c>
    </row>
    <row r="12" spans="1:22">
      <c r="A12" s="21" t="s">
        <v>10</v>
      </c>
      <c r="B12" s="8">
        <v>5</v>
      </c>
      <c r="C12" s="9"/>
      <c r="D12" s="10">
        <v>5</v>
      </c>
      <c r="E12" s="9">
        <v>5</v>
      </c>
      <c r="F12" s="9" t="s">
        <v>30</v>
      </c>
      <c r="G12" s="9">
        <v>5</v>
      </c>
      <c r="H12" s="8">
        <v>11</v>
      </c>
      <c r="I12" s="9">
        <v>1</v>
      </c>
      <c r="J12" s="10">
        <v>12</v>
      </c>
      <c r="K12" s="9">
        <v>11</v>
      </c>
      <c r="L12" s="29">
        <v>1</v>
      </c>
      <c r="M12" s="9">
        <v>12</v>
      </c>
      <c r="N12" s="8">
        <v>22</v>
      </c>
      <c r="O12" s="29">
        <v>1</v>
      </c>
      <c r="P12" s="10">
        <v>23</v>
      </c>
      <c r="Q12" s="8">
        <v>26</v>
      </c>
      <c r="R12" s="29">
        <v>1</v>
      </c>
      <c r="S12" s="10">
        <v>27</v>
      </c>
      <c r="T12" s="8">
        <v>32</v>
      </c>
      <c r="U12" s="29">
        <v>2</v>
      </c>
      <c r="V12" s="10">
        <v>34</v>
      </c>
    </row>
    <row r="13" spans="1:22">
      <c r="A13" s="21" t="s">
        <v>11</v>
      </c>
      <c r="B13" s="8">
        <v>68</v>
      </c>
      <c r="C13" s="9">
        <v>10</v>
      </c>
      <c r="D13" s="10">
        <v>78</v>
      </c>
      <c r="E13" s="9">
        <v>70</v>
      </c>
      <c r="F13" s="9">
        <v>1</v>
      </c>
      <c r="G13" s="9">
        <v>71</v>
      </c>
      <c r="H13" s="8">
        <v>74</v>
      </c>
      <c r="I13" s="9">
        <v>1</v>
      </c>
      <c r="J13" s="10">
        <v>75</v>
      </c>
      <c r="K13" s="9">
        <v>73</v>
      </c>
      <c r="L13" s="29">
        <v>1</v>
      </c>
      <c r="M13" s="9">
        <v>74</v>
      </c>
      <c r="N13" s="8">
        <v>71</v>
      </c>
      <c r="O13" s="29">
        <v>1</v>
      </c>
      <c r="P13" s="10">
        <v>72</v>
      </c>
      <c r="Q13" s="8">
        <v>74</v>
      </c>
      <c r="R13" s="29">
        <v>1</v>
      </c>
      <c r="S13" s="10">
        <v>75</v>
      </c>
      <c r="T13" s="8">
        <v>69</v>
      </c>
      <c r="U13" s="29">
        <v>1</v>
      </c>
      <c r="V13" s="10">
        <v>70</v>
      </c>
    </row>
    <row r="14" spans="1:22">
      <c r="A14" s="21" t="s">
        <v>3</v>
      </c>
      <c r="B14" s="8">
        <v>77</v>
      </c>
      <c r="C14" s="9">
        <v>10</v>
      </c>
      <c r="D14" s="10">
        <v>87</v>
      </c>
      <c r="E14" s="9">
        <v>78</v>
      </c>
      <c r="F14" s="9">
        <v>1</v>
      </c>
      <c r="G14" s="9">
        <v>79</v>
      </c>
      <c r="H14" s="8">
        <v>87</v>
      </c>
      <c r="I14" s="9">
        <v>2</v>
      </c>
      <c r="J14" s="10">
        <v>89</v>
      </c>
      <c r="K14" s="9">
        <v>87</v>
      </c>
      <c r="L14" s="29">
        <v>2</v>
      </c>
      <c r="M14" s="9">
        <v>89</v>
      </c>
      <c r="N14" s="8">
        <f t="shared" ref="N14:P14" si="2">SUM(N10:N13)</f>
        <v>94</v>
      </c>
      <c r="O14" s="29">
        <f t="shared" si="2"/>
        <v>2</v>
      </c>
      <c r="P14" s="10">
        <f t="shared" si="2"/>
        <v>96</v>
      </c>
      <c r="Q14" s="8">
        <f t="shared" ref="Q14:V14" si="3">SUM(Q11:Q13)</f>
        <v>102</v>
      </c>
      <c r="R14" s="29">
        <f t="shared" si="3"/>
        <v>2</v>
      </c>
      <c r="S14" s="10">
        <f t="shared" si="3"/>
        <v>104</v>
      </c>
      <c r="T14" s="8">
        <f t="shared" si="3"/>
        <v>104</v>
      </c>
      <c r="U14" s="29">
        <f t="shared" si="3"/>
        <v>3</v>
      </c>
      <c r="V14" s="10">
        <f t="shared" si="3"/>
        <v>107</v>
      </c>
    </row>
    <row r="15" spans="1:22">
      <c r="A15" s="16" t="s">
        <v>12</v>
      </c>
      <c r="B15" s="11"/>
      <c r="C15" s="12"/>
      <c r="D15" s="13"/>
      <c r="E15" s="12"/>
      <c r="F15" s="12"/>
      <c r="G15" s="12"/>
      <c r="H15" s="11"/>
      <c r="I15" s="12"/>
      <c r="J15" s="13"/>
      <c r="K15" s="12"/>
      <c r="L15" s="30"/>
      <c r="M15" s="12"/>
      <c r="N15" s="11"/>
      <c r="O15" s="30"/>
      <c r="P15" s="13"/>
      <c r="Q15" s="11"/>
      <c r="R15" s="30"/>
      <c r="S15" s="13"/>
      <c r="T15" s="11"/>
      <c r="U15" s="30"/>
      <c r="V15" s="13"/>
    </row>
    <row r="16" spans="1:22">
      <c r="A16" s="21" t="s">
        <v>13</v>
      </c>
      <c r="B16" s="8">
        <v>399</v>
      </c>
      <c r="C16" s="9">
        <v>39</v>
      </c>
      <c r="D16" s="10">
        <v>438</v>
      </c>
      <c r="E16" s="9">
        <v>368</v>
      </c>
      <c r="F16" s="9">
        <v>6</v>
      </c>
      <c r="G16" s="9">
        <v>374</v>
      </c>
      <c r="H16" s="8">
        <v>364</v>
      </c>
      <c r="I16" s="9">
        <v>7</v>
      </c>
      <c r="J16" s="10">
        <v>371</v>
      </c>
      <c r="K16" s="9">
        <v>413</v>
      </c>
      <c r="L16" s="29">
        <v>7</v>
      </c>
      <c r="M16" s="9">
        <v>420</v>
      </c>
      <c r="N16" s="8">
        <v>531</v>
      </c>
      <c r="O16" s="29">
        <v>9</v>
      </c>
      <c r="P16" s="10">
        <v>540</v>
      </c>
      <c r="Q16" s="8">
        <v>658</v>
      </c>
      <c r="R16" s="29">
        <v>10</v>
      </c>
      <c r="S16" s="10">
        <v>668</v>
      </c>
      <c r="T16" s="8">
        <v>850</v>
      </c>
      <c r="U16" s="29">
        <v>16</v>
      </c>
      <c r="V16" s="10">
        <v>866</v>
      </c>
    </row>
    <row r="17" spans="1:22">
      <c r="A17" s="21" t="s">
        <v>14</v>
      </c>
      <c r="B17" s="8">
        <v>604</v>
      </c>
      <c r="C17" s="9">
        <v>44</v>
      </c>
      <c r="D17" s="10">
        <v>648</v>
      </c>
      <c r="E17" s="9">
        <v>688</v>
      </c>
      <c r="F17" s="9">
        <v>13</v>
      </c>
      <c r="G17" s="9">
        <v>701</v>
      </c>
      <c r="H17" s="8">
        <v>820</v>
      </c>
      <c r="I17" s="9">
        <v>9</v>
      </c>
      <c r="J17" s="10">
        <v>829</v>
      </c>
      <c r="K17" s="9">
        <v>976</v>
      </c>
      <c r="L17" s="29">
        <v>12</v>
      </c>
      <c r="M17" s="9">
        <v>988</v>
      </c>
      <c r="N17" s="8">
        <v>1197</v>
      </c>
      <c r="O17" s="29">
        <v>18</v>
      </c>
      <c r="P17" s="10">
        <v>1215</v>
      </c>
      <c r="Q17" s="8">
        <v>1326</v>
      </c>
      <c r="R17" s="29">
        <v>19</v>
      </c>
      <c r="S17" s="10">
        <v>1345</v>
      </c>
      <c r="T17" s="8">
        <v>1560</v>
      </c>
      <c r="U17" s="29">
        <v>25</v>
      </c>
      <c r="V17" s="10">
        <v>1585</v>
      </c>
    </row>
    <row r="18" spans="1:22">
      <c r="A18" s="21" t="s">
        <v>15</v>
      </c>
      <c r="B18" s="8">
        <v>1694</v>
      </c>
      <c r="C18" s="9">
        <v>93</v>
      </c>
      <c r="D18" s="10">
        <v>1787</v>
      </c>
      <c r="E18" s="9">
        <v>1733</v>
      </c>
      <c r="F18" s="9">
        <v>111</v>
      </c>
      <c r="G18" s="9">
        <v>1844</v>
      </c>
      <c r="H18" s="8">
        <v>1698</v>
      </c>
      <c r="I18" s="9">
        <v>82</v>
      </c>
      <c r="J18" s="10">
        <v>1780</v>
      </c>
      <c r="K18" s="9">
        <v>1825</v>
      </c>
      <c r="L18" s="29">
        <v>69</v>
      </c>
      <c r="M18" s="9">
        <v>1894</v>
      </c>
      <c r="N18" s="8">
        <v>2017</v>
      </c>
      <c r="O18" s="29">
        <v>71</v>
      </c>
      <c r="P18" s="10">
        <v>2088</v>
      </c>
      <c r="Q18" s="8">
        <v>2214</v>
      </c>
      <c r="R18" s="29">
        <v>71</v>
      </c>
      <c r="S18" s="10">
        <v>2285</v>
      </c>
      <c r="T18" s="8">
        <v>2737</v>
      </c>
      <c r="U18" s="29">
        <v>96</v>
      </c>
      <c r="V18" s="10">
        <v>2833</v>
      </c>
    </row>
    <row r="19" spans="1:22">
      <c r="A19" s="21" t="s">
        <v>16</v>
      </c>
      <c r="B19" s="8">
        <v>2186</v>
      </c>
      <c r="C19" s="9">
        <v>321</v>
      </c>
      <c r="D19" s="10">
        <v>2507</v>
      </c>
      <c r="E19" s="9">
        <v>2378</v>
      </c>
      <c r="F19" s="9">
        <v>325</v>
      </c>
      <c r="G19" s="9">
        <v>2703</v>
      </c>
      <c r="H19" s="8">
        <v>2963</v>
      </c>
      <c r="I19" s="9">
        <v>278</v>
      </c>
      <c r="J19" s="10">
        <v>3241</v>
      </c>
      <c r="K19" s="9">
        <v>3411</v>
      </c>
      <c r="L19" s="29">
        <v>235</v>
      </c>
      <c r="M19" s="9">
        <v>3646</v>
      </c>
      <c r="N19" s="8">
        <v>4299</v>
      </c>
      <c r="O19" s="29">
        <v>240</v>
      </c>
      <c r="P19" s="10">
        <v>4539</v>
      </c>
      <c r="Q19" s="8">
        <v>4746</v>
      </c>
      <c r="R19" s="29">
        <v>225</v>
      </c>
      <c r="S19" s="10">
        <v>4971</v>
      </c>
      <c r="T19" s="8">
        <v>3990</v>
      </c>
      <c r="U19" s="29">
        <v>211</v>
      </c>
      <c r="V19" s="10">
        <v>4201</v>
      </c>
    </row>
    <row r="20" spans="1:22">
      <c r="A20" s="21" t="s">
        <v>17</v>
      </c>
      <c r="B20" s="8">
        <v>5490</v>
      </c>
      <c r="C20" s="9">
        <v>235</v>
      </c>
      <c r="D20" s="10">
        <v>5725</v>
      </c>
      <c r="E20" s="9">
        <v>5480</v>
      </c>
      <c r="F20" s="9">
        <v>213</v>
      </c>
      <c r="G20" s="9">
        <v>5693</v>
      </c>
      <c r="H20" s="8">
        <v>5559</v>
      </c>
      <c r="I20" s="9">
        <v>217</v>
      </c>
      <c r="J20" s="10">
        <v>5776</v>
      </c>
      <c r="K20" s="9">
        <v>5583</v>
      </c>
      <c r="L20" s="29">
        <v>188</v>
      </c>
      <c r="M20" s="9">
        <v>5771</v>
      </c>
      <c r="N20" s="8">
        <v>5088</v>
      </c>
      <c r="O20" s="29">
        <v>187</v>
      </c>
      <c r="P20" s="10">
        <v>5275</v>
      </c>
      <c r="Q20" s="8">
        <v>4724</v>
      </c>
      <c r="R20" s="29">
        <v>163</v>
      </c>
      <c r="S20" s="10">
        <v>4887</v>
      </c>
      <c r="T20" s="8">
        <v>2925</v>
      </c>
      <c r="U20" s="29">
        <v>680</v>
      </c>
      <c r="V20" s="10">
        <v>3605</v>
      </c>
    </row>
    <row r="21" spans="1:22">
      <c r="A21" s="21" t="s">
        <v>3</v>
      </c>
      <c r="B21" s="8">
        <v>10373</v>
      </c>
      <c r="C21" s="9">
        <v>732</v>
      </c>
      <c r="D21" s="10">
        <v>11105</v>
      </c>
      <c r="E21" s="9">
        <v>10647</v>
      </c>
      <c r="F21" s="9">
        <v>668</v>
      </c>
      <c r="G21" s="9">
        <v>11315</v>
      </c>
      <c r="H21" s="8">
        <v>11404</v>
      </c>
      <c r="I21" s="9">
        <v>593</v>
      </c>
      <c r="J21" s="10">
        <v>11997</v>
      </c>
      <c r="K21" s="9">
        <v>12208</v>
      </c>
      <c r="L21" s="29">
        <v>511</v>
      </c>
      <c r="M21" s="9">
        <v>12719</v>
      </c>
      <c r="N21" s="8">
        <f>SUM(N16:N20)</f>
        <v>13132</v>
      </c>
      <c r="O21" s="29">
        <f t="shared" ref="O21:P21" si="4">SUM(O16:O20)</f>
        <v>525</v>
      </c>
      <c r="P21" s="10">
        <f t="shared" si="4"/>
        <v>13657</v>
      </c>
      <c r="Q21" s="8">
        <f t="shared" ref="Q21:V21" si="5">SUM(Q16:Q20)</f>
        <v>13668</v>
      </c>
      <c r="R21" s="29">
        <f t="shared" si="5"/>
        <v>488</v>
      </c>
      <c r="S21" s="10">
        <f t="shared" si="5"/>
        <v>14156</v>
      </c>
      <c r="T21" s="8">
        <f t="shared" si="5"/>
        <v>12062</v>
      </c>
      <c r="U21" s="29">
        <f t="shared" si="5"/>
        <v>1028</v>
      </c>
      <c r="V21" s="10">
        <f t="shared" si="5"/>
        <v>13090</v>
      </c>
    </row>
    <row r="22" spans="1:22">
      <c r="A22" s="16" t="s">
        <v>18</v>
      </c>
      <c r="B22" s="11"/>
      <c r="C22" s="12"/>
      <c r="D22" s="13"/>
      <c r="E22" s="12"/>
      <c r="F22" s="12"/>
      <c r="G22" s="12"/>
      <c r="H22" s="11"/>
      <c r="I22" s="12"/>
      <c r="J22" s="13"/>
      <c r="K22" s="12"/>
      <c r="L22" s="30"/>
      <c r="M22" s="12"/>
      <c r="N22" s="11"/>
      <c r="O22" s="30"/>
      <c r="P22" s="13"/>
      <c r="Q22" s="11"/>
      <c r="R22" s="30"/>
      <c r="S22" s="13"/>
      <c r="T22" s="11"/>
      <c r="U22" s="30"/>
      <c r="V22" s="13"/>
    </row>
    <row r="23" spans="1:22">
      <c r="A23" s="11" t="s">
        <v>34</v>
      </c>
      <c r="B23" s="11"/>
      <c r="C23" s="12"/>
      <c r="D23" s="13"/>
      <c r="E23" s="12" t="s">
        <v>30</v>
      </c>
      <c r="F23" s="12"/>
      <c r="G23" s="12"/>
      <c r="H23" s="11"/>
      <c r="I23" s="12"/>
      <c r="J23" s="13"/>
      <c r="K23" s="9" t="s">
        <v>30</v>
      </c>
      <c r="L23" s="29" t="s">
        <v>30</v>
      </c>
      <c r="M23" s="9" t="s">
        <v>30</v>
      </c>
      <c r="N23" s="9" t="s">
        <v>30</v>
      </c>
      <c r="O23" s="29" t="s">
        <v>30</v>
      </c>
      <c r="P23" s="29" t="s">
        <v>30</v>
      </c>
      <c r="Q23" s="9" t="s">
        <v>30</v>
      </c>
      <c r="R23" s="29" t="s">
        <v>30</v>
      </c>
      <c r="S23" s="9" t="s">
        <v>30</v>
      </c>
      <c r="T23" s="11">
        <v>2</v>
      </c>
      <c r="U23" s="29" t="s">
        <v>30</v>
      </c>
      <c r="V23" s="13">
        <v>2</v>
      </c>
    </row>
    <row r="24" spans="1:22">
      <c r="A24" s="11" t="s">
        <v>33</v>
      </c>
      <c r="B24" s="11"/>
      <c r="C24" s="12"/>
      <c r="D24" s="13"/>
      <c r="E24" s="12"/>
      <c r="F24" s="12"/>
      <c r="G24" s="12"/>
      <c r="H24" s="11"/>
      <c r="I24" s="12"/>
      <c r="J24" s="13"/>
      <c r="K24" s="9" t="s">
        <v>30</v>
      </c>
      <c r="L24" s="29" t="s">
        <v>30</v>
      </c>
      <c r="M24" s="9" t="s">
        <v>30</v>
      </c>
      <c r="N24" s="9" t="s">
        <v>30</v>
      </c>
      <c r="O24" s="29" t="s">
        <v>30</v>
      </c>
      <c r="P24" s="29" t="s">
        <v>30</v>
      </c>
      <c r="Q24" s="9" t="s">
        <v>30</v>
      </c>
      <c r="R24" s="29" t="s">
        <v>30</v>
      </c>
      <c r="S24" s="9" t="s">
        <v>30</v>
      </c>
      <c r="T24" s="11">
        <v>187</v>
      </c>
      <c r="U24" s="30">
        <v>2</v>
      </c>
      <c r="V24" s="13">
        <v>189</v>
      </c>
    </row>
    <row r="25" spans="1:22">
      <c r="A25" s="11" t="s">
        <v>32</v>
      </c>
      <c r="B25" s="11"/>
      <c r="C25" s="12"/>
      <c r="D25" s="13"/>
      <c r="E25" s="12"/>
      <c r="F25" s="12"/>
      <c r="G25" s="12"/>
      <c r="H25" s="11"/>
      <c r="I25" s="12"/>
      <c r="J25" s="13"/>
      <c r="K25" s="9" t="s">
        <v>30</v>
      </c>
      <c r="L25" s="29" t="s">
        <v>30</v>
      </c>
      <c r="M25" s="9" t="s">
        <v>30</v>
      </c>
      <c r="N25" s="9" t="s">
        <v>30</v>
      </c>
      <c r="O25" s="29" t="s">
        <v>30</v>
      </c>
      <c r="P25" s="29" t="s">
        <v>30</v>
      </c>
      <c r="Q25" s="9" t="s">
        <v>30</v>
      </c>
      <c r="R25" s="29" t="s">
        <v>30</v>
      </c>
      <c r="S25" s="9" t="s">
        <v>30</v>
      </c>
      <c r="T25" s="11">
        <v>815</v>
      </c>
      <c r="U25" s="29" t="s">
        <v>30</v>
      </c>
      <c r="V25" s="13">
        <v>815</v>
      </c>
    </row>
    <row r="26" spans="1:22">
      <c r="A26" s="11" t="s">
        <v>31</v>
      </c>
      <c r="B26" s="11"/>
      <c r="C26" s="12"/>
      <c r="D26" s="13"/>
      <c r="E26" s="12"/>
      <c r="F26" s="12"/>
      <c r="G26" s="12"/>
      <c r="H26" s="11"/>
      <c r="I26" s="12"/>
      <c r="J26" s="13"/>
      <c r="K26" s="9" t="s">
        <v>30</v>
      </c>
      <c r="L26" s="29" t="s">
        <v>30</v>
      </c>
      <c r="M26" s="9" t="s">
        <v>30</v>
      </c>
      <c r="N26" s="9" t="s">
        <v>30</v>
      </c>
      <c r="O26" s="29" t="s">
        <v>30</v>
      </c>
      <c r="P26" s="29" t="s">
        <v>30</v>
      </c>
      <c r="Q26" s="9" t="s">
        <v>30</v>
      </c>
      <c r="R26" s="29" t="s">
        <v>30</v>
      </c>
      <c r="S26" s="9" t="s">
        <v>30</v>
      </c>
      <c r="T26" s="11">
        <v>1229</v>
      </c>
      <c r="U26" s="30">
        <v>19</v>
      </c>
      <c r="V26" s="13">
        <v>1248</v>
      </c>
    </row>
    <row r="27" spans="1:22">
      <c r="A27" s="21" t="s">
        <v>19</v>
      </c>
      <c r="B27" s="8">
        <v>1718</v>
      </c>
      <c r="C27" s="9">
        <v>22</v>
      </c>
      <c r="D27" s="10">
        <v>1740</v>
      </c>
      <c r="E27" s="9">
        <v>1885</v>
      </c>
      <c r="F27" s="9">
        <v>31</v>
      </c>
      <c r="G27" s="9">
        <v>1916</v>
      </c>
      <c r="H27" s="8">
        <v>2006</v>
      </c>
      <c r="I27" s="9">
        <v>32</v>
      </c>
      <c r="J27" s="10">
        <v>2038</v>
      </c>
      <c r="K27" s="9">
        <v>2117</v>
      </c>
      <c r="L27" s="29">
        <v>37</v>
      </c>
      <c r="M27" s="9">
        <v>2154</v>
      </c>
      <c r="N27" s="8">
        <v>2258</v>
      </c>
      <c r="O27" s="29">
        <v>43</v>
      </c>
      <c r="P27" s="10">
        <v>2301</v>
      </c>
      <c r="Q27" s="8">
        <v>2428</v>
      </c>
      <c r="R27" s="29">
        <v>242</v>
      </c>
      <c r="S27" s="10">
        <v>2670</v>
      </c>
      <c r="T27" s="8">
        <v>2417</v>
      </c>
      <c r="U27" s="29">
        <v>42</v>
      </c>
      <c r="V27" s="10">
        <v>2459</v>
      </c>
    </row>
    <row r="28" spans="1:22">
      <c r="A28" s="21" t="s">
        <v>20</v>
      </c>
      <c r="B28" s="8">
        <v>2264</v>
      </c>
      <c r="C28" s="9">
        <v>8</v>
      </c>
      <c r="D28" s="10">
        <v>2272</v>
      </c>
      <c r="E28" s="9">
        <v>2290</v>
      </c>
      <c r="F28" s="9">
        <v>11</v>
      </c>
      <c r="G28" s="9">
        <v>2301</v>
      </c>
      <c r="H28" s="8">
        <v>2317</v>
      </c>
      <c r="I28" s="9">
        <v>13</v>
      </c>
      <c r="J28" s="10">
        <v>2330</v>
      </c>
      <c r="K28" s="9">
        <v>2367</v>
      </c>
      <c r="L28" s="29">
        <v>16</v>
      </c>
      <c r="M28" s="9">
        <v>2383</v>
      </c>
      <c r="N28" s="8">
        <v>2391</v>
      </c>
      <c r="O28" s="29">
        <v>21</v>
      </c>
      <c r="P28" s="10">
        <v>2412</v>
      </c>
      <c r="Q28" s="8">
        <v>2222</v>
      </c>
      <c r="R28" s="29">
        <v>23</v>
      </c>
      <c r="S28" s="10">
        <v>2245</v>
      </c>
      <c r="T28" s="8">
        <v>2082</v>
      </c>
      <c r="U28" s="29">
        <v>258</v>
      </c>
      <c r="V28" s="10">
        <v>2340</v>
      </c>
    </row>
    <row r="29" spans="1:22">
      <c r="A29" s="21" t="s">
        <v>21</v>
      </c>
      <c r="B29" s="8">
        <v>1490</v>
      </c>
      <c r="C29" s="9">
        <v>7</v>
      </c>
      <c r="D29" s="10">
        <v>1497</v>
      </c>
      <c r="E29" s="9">
        <v>1544</v>
      </c>
      <c r="F29" s="9">
        <v>7</v>
      </c>
      <c r="G29" s="9">
        <v>1551</v>
      </c>
      <c r="H29" s="8">
        <v>1675</v>
      </c>
      <c r="I29" s="9">
        <v>7</v>
      </c>
      <c r="J29" s="10">
        <v>1682</v>
      </c>
      <c r="K29" s="9">
        <v>1653</v>
      </c>
      <c r="L29" s="29">
        <v>6</v>
      </c>
      <c r="M29" s="9">
        <v>1659</v>
      </c>
      <c r="N29" s="8">
        <v>1684</v>
      </c>
      <c r="O29" s="29">
        <v>7</v>
      </c>
      <c r="P29" s="10">
        <v>1691</v>
      </c>
      <c r="Q29" s="8">
        <v>1772</v>
      </c>
      <c r="R29" s="29">
        <v>7</v>
      </c>
      <c r="S29" s="10">
        <v>1779</v>
      </c>
      <c r="T29" s="8">
        <v>1838</v>
      </c>
      <c r="U29" s="29">
        <v>8</v>
      </c>
      <c r="V29" s="10">
        <v>1846</v>
      </c>
    </row>
    <row r="30" spans="1:22">
      <c r="A30" s="21" t="s">
        <v>22</v>
      </c>
      <c r="B30" s="8">
        <v>1387</v>
      </c>
      <c r="C30" s="9">
        <v>12</v>
      </c>
      <c r="D30" s="10">
        <v>1399</v>
      </c>
      <c r="E30" s="9">
        <v>1470</v>
      </c>
      <c r="F30" s="9">
        <v>16</v>
      </c>
      <c r="G30" s="9">
        <v>1486</v>
      </c>
      <c r="H30" s="8">
        <v>1677</v>
      </c>
      <c r="I30" s="9">
        <v>47</v>
      </c>
      <c r="J30" s="10">
        <v>1724</v>
      </c>
      <c r="K30" s="9">
        <v>1756</v>
      </c>
      <c r="L30" s="29">
        <v>42</v>
      </c>
      <c r="M30" s="9">
        <v>1798</v>
      </c>
      <c r="N30" s="8">
        <v>2025</v>
      </c>
      <c r="O30" s="29">
        <v>32</v>
      </c>
      <c r="P30" s="10">
        <v>2057</v>
      </c>
      <c r="Q30" s="8">
        <v>2030</v>
      </c>
      <c r="R30" s="29">
        <v>31</v>
      </c>
      <c r="S30" s="10">
        <v>2061</v>
      </c>
      <c r="T30" s="8">
        <v>1710</v>
      </c>
      <c r="U30" s="29">
        <v>37</v>
      </c>
      <c r="V30" s="10">
        <v>1747</v>
      </c>
    </row>
    <row r="31" spans="1:22">
      <c r="A31" s="21" t="s">
        <v>23</v>
      </c>
      <c r="B31" s="8">
        <v>2131</v>
      </c>
      <c r="C31" s="9">
        <v>55</v>
      </c>
      <c r="D31" s="10">
        <v>2186</v>
      </c>
      <c r="E31" s="9">
        <v>2020</v>
      </c>
      <c r="F31" s="9">
        <v>158</v>
      </c>
      <c r="G31" s="9">
        <v>2178</v>
      </c>
      <c r="H31" s="8">
        <v>1889</v>
      </c>
      <c r="I31" s="9">
        <v>151</v>
      </c>
      <c r="J31" s="10">
        <v>2040</v>
      </c>
      <c r="K31" s="9">
        <v>1885</v>
      </c>
      <c r="L31" s="29">
        <v>214</v>
      </c>
      <c r="M31" s="9">
        <v>2099</v>
      </c>
      <c r="N31" s="8">
        <v>1517</v>
      </c>
      <c r="O31" s="29">
        <v>240</v>
      </c>
      <c r="P31" s="10">
        <v>1757</v>
      </c>
      <c r="Q31" s="8">
        <v>1150</v>
      </c>
      <c r="R31" s="29">
        <v>207</v>
      </c>
      <c r="S31" s="10">
        <v>1357</v>
      </c>
      <c r="T31" s="8">
        <v>745</v>
      </c>
      <c r="U31" s="29">
        <v>270</v>
      </c>
      <c r="V31" s="10">
        <v>1015</v>
      </c>
    </row>
    <row r="32" spans="1:22">
      <c r="A32" s="21" t="s">
        <v>3</v>
      </c>
      <c r="B32" s="8">
        <v>8990</v>
      </c>
      <c r="C32" s="9">
        <v>104</v>
      </c>
      <c r="D32" s="10">
        <v>9094</v>
      </c>
      <c r="E32" s="9">
        <v>9209</v>
      </c>
      <c r="F32" s="9">
        <v>223</v>
      </c>
      <c r="G32" s="9">
        <v>9432</v>
      </c>
      <c r="H32" s="8">
        <v>9564</v>
      </c>
      <c r="I32" s="9">
        <v>250</v>
      </c>
      <c r="J32" s="10">
        <v>9814</v>
      </c>
      <c r="K32" s="9">
        <v>9778</v>
      </c>
      <c r="L32" s="29">
        <v>315</v>
      </c>
      <c r="M32" s="9">
        <v>10093</v>
      </c>
      <c r="N32" s="8">
        <f>SUM(N27:N31)</f>
        <v>9875</v>
      </c>
      <c r="O32" s="29">
        <f t="shared" ref="O32:P32" si="6">SUM(O27:O31)</f>
        <v>343</v>
      </c>
      <c r="P32" s="10">
        <f t="shared" si="6"/>
        <v>10218</v>
      </c>
      <c r="Q32" s="8">
        <f>SUM(Q27:Q31)</f>
        <v>9602</v>
      </c>
      <c r="R32" s="29">
        <f>SUM(R27:R31)</f>
        <v>510</v>
      </c>
      <c r="S32" s="10">
        <f>SUM(S27:S31)</f>
        <v>10112</v>
      </c>
      <c r="T32" s="8">
        <f>SUM(T23:T31)</f>
        <v>11025</v>
      </c>
      <c r="U32" s="29">
        <f>SUM(U23:U31)</f>
        <v>636</v>
      </c>
      <c r="V32" s="10">
        <f>SUM(V23:V31)</f>
        <v>11661</v>
      </c>
    </row>
    <row r="33" spans="1:22">
      <c r="A33" s="16" t="s">
        <v>24</v>
      </c>
      <c r="B33" s="11"/>
      <c r="C33" s="12"/>
      <c r="D33" s="13"/>
      <c r="E33" s="12"/>
      <c r="F33" s="12"/>
      <c r="G33" s="12"/>
      <c r="H33" s="11"/>
      <c r="I33" s="12"/>
      <c r="J33" s="13"/>
      <c r="K33" s="12"/>
      <c r="L33" s="30"/>
      <c r="M33" s="12"/>
      <c r="N33" s="11"/>
      <c r="O33" s="30"/>
      <c r="P33" s="13"/>
      <c r="Q33" s="11"/>
      <c r="R33" s="30"/>
      <c r="S33" s="13"/>
      <c r="T33" s="11"/>
      <c r="U33" s="30"/>
      <c r="V33" s="13"/>
    </row>
    <row r="34" spans="1:22">
      <c r="A34" s="21" t="s">
        <v>25</v>
      </c>
      <c r="B34" s="8">
        <v>645</v>
      </c>
      <c r="C34" s="9">
        <v>2</v>
      </c>
      <c r="D34" s="10">
        <v>647</v>
      </c>
      <c r="E34" s="9">
        <v>683</v>
      </c>
      <c r="F34" s="9">
        <v>2</v>
      </c>
      <c r="G34" s="9">
        <v>685</v>
      </c>
      <c r="H34" s="8">
        <v>677</v>
      </c>
      <c r="I34" s="9">
        <v>2</v>
      </c>
      <c r="J34" s="10">
        <v>679</v>
      </c>
      <c r="K34" s="9">
        <v>723</v>
      </c>
      <c r="L34" s="29">
        <v>2</v>
      </c>
      <c r="M34" s="9">
        <v>725</v>
      </c>
      <c r="N34" s="8">
        <v>723</v>
      </c>
      <c r="O34" s="29">
        <v>4</v>
      </c>
      <c r="P34" s="10">
        <v>727</v>
      </c>
      <c r="Q34" s="8">
        <v>720</v>
      </c>
      <c r="R34" s="29">
        <v>4</v>
      </c>
      <c r="S34" s="10">
        <v>724</v>
      </c>
      <c r="T34" s="8">
        <v>793</v>
      </c>
      <c r="U34" s="29">
        <v>5</v>
      </c>
      <c r="V34" s="10">
        <v>798</v>
      </c>
    </row>
    <row r="35" spans="1:22">
      <c r="A35" s="21" t="s">
        <v>26</v>
      </c>
      <c r="B35" s="8">
        <v>440</v>
      </c>
      <c r="C35" s="9"/>
      <c r="D35" s="10">
        <v>440</v>
      </c>
      <c r="E35" s="9">
        <v>428</v>
      </c>
      <c r="F35" s="9">
        <v>43</v>
      </c>
      <c r="G35" s="9">
        <v>471</v>
      </c>
      <c r="H35" s="8">
        <v>459</v>
      </c>
      <c r="I35" s="9">
        <v>27</v>
      </c>
      <c r="J35" s="10">
        <v>486</v>
      </c>
      <c r="K35" s="9">
        <v>442</v>
      </c>
      <c r="L35" s="29">
        <v>33</v>
      </c>
      <c r="M35" s="9">
        <v>475</v>
      </c>
      <c r="N35" s="8">
        <v>430</v>
      </c>
      <c r="O35" s="29">
        <v>34</v>
      </c>
      <c r="P35" s="10">
        <v>464</v>
      </c>
      <c r="Q35" s="8">
        <v>402</v>
      </c>
      <c r="R35" s="29">
        <v>35</v>
      </c>
      <c r="S35" s="10">
        <v>437</v>
      </c>
      <c r="T35" s="8">
        <v>319</v>
      </c>
      <c r="U35" s="29">
        <v>82</v>
      </c>
      <c r="V35" s="10">
        <v>401</v>
      </c>
    </row>
    <row r="36" spans="1:22">
      <c r="A36" s="21" t="s">
        <v>27</v>
      </c>
      <c r="B36" s="8">
        <v>457</v>
      </c>
      <c r="C36" s="9"/>
      <c r="D36" s="10">
        <v>457</v>
      </c>
      <c r="E36" s="9">
        <v>420</v>
      </c>
      <c r="F36" s="9" t="s">
        <v>30</v>
      </c>
      <c r="G36" s="9">
        <v>420</v>
      </c>
      <c r="H36" s="8">
        <v>390</v>
      </c>
      <c r="I36" s="9" t="s">
        <v>30</v>
      </c>
      <c r="J36" s="10">
        <v>390</v>
      </c>
      <c r="K36" s="9">
        <v>349</v>
      </c>
      <c r="L36" s="29">
        <v>0</v>
      </c>
      <c r="M36" s="9">
        <v>349</v>
      </c>
      <c r="N36" s="8">
        <v>389</v>
      </c>
      <c r="O36" s="29" t="s">
        <v>30</v>
      </c>
      <c r="P36" s="10">
        <v>389</v>
      </c>
      <c r="Q36" s="8">
        <v>395</v>
      </c>
      <c r="R36" s="29" t="s">
        <v>30</v>
      </c>
      <c r="S36" s="10">
        <v>395</v>
      </c>
      <c r="T36" s="8">
        <v>412</v>
      </c>
      <c r="U36" s="29">
        <v>1</v>
      </c>
      <c r="V36" s="10">
        <v>413</v>
      </c>
    </row>
    <row r="37" spans="1:22">
      <c r="A37" s="21" t="s">
        <v>28</v>
      </c>
      <c r="B37" s="8">
        <v>476</v>
      </c>
      <c r="C37" s="9">
        <v>24</v>
      </c>
      <c r="D37" s="10">
        <v>500</v>
      </c>
      <c r="E37" s="9">
        <v>534</v>
      </c>
      <c r="F37" s="9">
        <v>43</v>
      </c>
      <c r="G37" s="9">
        <v>577</v>
      </c>
      <c r="H37" s="8">
        <v>612</v>
      </c>
      <c r="I37" s="9">
        <v>51</v>
      </c>
      <c r="J37" s="10">
        <v>663</v>
      </c>
      <c r="K37" s="9">
        <v>650</v>
      </c>
      <c r="L37" s="29">
        <v>54</v>
      </c>
      <c r="M37" s="9">
        <v>704</v>
      </c>
      <c r="N37" s="8">
        <v>559</v>
      </c>
      <c r="O37" s="29">
        <v>52</v>
      </c>
      <c r="P37" s="10">
        <v>611</v>
      </c>
      <c r="Q37" s="8">
        <v>485</v>
      </c>
      <c r="R37" s="29">
        <v>51</v>
      </c>
      <c r="S37" s="10">
        <v>536</v>
      </c>
      <c r="T37" s="8">
        <v>309</v>
      </c>
      <c r="U37" s="29">
        <v>109</v>
      </c>
      <c r="V37" s="10">
        <v>418</v>
      </c>
    </row>
    <row r="38" spans="1:22">
      <c r="A38" s="21" t="s">
        <v>3</v>
      </c>
      <c r="B38" s="8">
        <v>2018</v>
      </c>
      <c r="C38" s="9">
        <v>26</v>
      </c>
      <c r="D38" s="10">
        <v>2044</v>
      </c>
      <c r="E38" s="9">
        <v>2065</v>
      </c>
      <c r="F38" s="9">
        <v>88</v>
      </c>
      <c r="G38" s="9">
        <v>2153</v>
      </c>
      <c r="H38" s="8">
        <v>2138</v>
      </c>
      <c r="I38" s="9">
        <v>80</v>
      </c>
      <c r="J38" s="10">
        <v>2218</v>
      </c>
      <c r="K38" s="9">
        <v>2164</v>
      </c>
      <c r="L38" s="29">
        <v>89</v>
      </c>
      <c r="M38" s="9">
        <v>2253</v>
      </c>
      <c r="N38" s="8">
        <f t="shared" ref="N38:P38" si="7">SUM(N34:N37)</f>
        <v>2101</v>
      </c>
      <c r="O38" s="29">
        <f t="shared" si="7"/>
        <v>90</v>
      </c>
      <c r="P38" s="10">
        <f t="shared" si="7"/>
        <v>2191</v>
      </c>
      <c r="Q38" s="8">
        <f t="shared" ref="Q38:V38" si="8">SUM(Q34:Q37)</f>
        <v>2002</v>
      </c>
      <c r="R38" s="29">
        <f t="shared" si="8"/>
        <v>90</v>
      </c>
      <c r="S38" s="10">
        <f t="shared" si="8"/>
        <v>2092</v>
      </c>
      <c r="T38" s="8">
        <f t="shared" si="8"/>
        <v>1833</v>
      </c>
      <c r="U38" s="29">
        <f t="shared" si="8"/>
        <v>197</v>
      </c>
      <c r="V38" s="10">
        <f t="shared" si="8"/>
        <v>2030</v>
      </c>
    </row>
    <row r="39" spans="1:22">
      <c r="A39" s="17" t="s">
        <v>29</v>
      </c>
      <c r="B39" s="18">
        <v>21639</v>
      </c>
      <c r="C39" s="19">
        <v>873</v>
      </c>
      <c r="D39" s="20">
        <v>22512</v>
      </c>
      <c r="E39" s="19">
        <v>22170</v>
      </c>
      <c r="F39" s="19">
        <v>981</v>
      </c>
      <c r="G39" s="19">
        <v>23151</v>
      </c>
      <c r="H39" s="18">
        <v>23349</v>
      </c>
      <c r="I39" s="19">
        <v>926</v>
      </c>
      <c r="J39" s="20">
        <v>24275</v>
      </c>
      <c r="K39" s="19">
        <v>24388</v>
      </c>
      <c r="L39" s="31">
        <v>918</v>
      </c>
      <c r="M39" s="19">
        <v>25306</v>
      </c>
      <c r="N39" s="18">
        <f>SUM(N9,N14,N21,N32,N38)</f>
        <v>25358</v>
      </c>
      <c r="O39" s="31">
        <f t="shared" ref="O39:P39" si="9">SUM(O9,O14,O21,O32,O38)</f>
        <v>962</v>
      </c>
      <c r="P39" s="20">
        <f t="shared" si="9"/>
        <v>26320</v>
      </c>
      <c r="Q39" s="18">
        <f>Q9+Q14+Q21+Q32+Q38</f>
        <v>25517</v>
      </c>
      <c r="R39" s="31">
        <f>R9+R14+R21+R32+R38</f>
        <v>1094</v>
      </c>
      <c r="S39" s="20">
        <f>S9+S14+S21+S32+S38</f>
        <v>26611</v>
      </c>
      <c r="T39" s="19">
        <f t="shared" ref="T39:V39" si="10">T9+T14+T21+T32+T38</f>
        <v>25161</v>
      </c>
      <c r="U39" s="31">
        <f t="shared" si="10"/>
        <v>1868</v>
      </c>
      <c r="V39" s="20">
        <f t="shared" si="10"/>
        <v>27029</v>
      </c>
    </row>
    <row r="40" spans="1:22" ht="15.5">
      <c r="A40" s="4" t="s">
        <v>37</v>
      </c>
    </row>
    <row r="41" spans="1:22">
      <c r="A41" s="4" t="s">
        <v>38</v>
      </c>
    </row>
    <row r="43" spans="1:22">
      <c r="A43" s="14"/>
    </row>
  </sheetData>
  <mergeCells count="8">
    <mergeCell ref="T2:V2"/>
    <mergeCell ref="Q2:S2"/>
    <mergeCell ref="N2:P2"/>
    <mergeCell ref="A2:A3"/>
    <mergeCell ref="B2:D2"/>
    <mergeCell ref="E2:G2"/>
    <mergeCell ref="H2:J2"/>
    <mergeCell ref="K2:M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2015-09-28T07:28:14Z</cp:lastPrinted>
  <dcterms:created xsi:type="dcterms:W3CDTF">2014-08-11T14:26:15Z</dcterms:created>
  <dcterms:modified xsi:type="dcterms:W3CDTF">2017-09-25T16:58:44Z</dcterms:modified>
</cp:coreProperties>
</file>