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Table 4.3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0" i="1"/>
  <c r="D40"/>
  <c r="E40"/>
  <c r="H40"/>
  <c r="J40"/>
  <c r="L40"/>
  <c r="M40"/>
  <c r="P40"/>
  <c r="R40"/>
  <c r="B40"/>
  <c r="B39"/>
  <c r="C39"/>
  <c r="D39"/>
  <c r="H39"/>
  <c r="I39"/>
  <c r="J39"/>
  <c r="K39"/>
  <c r="L39"/>
  <c r="N39"/>
  <c r="O39"/>
  <c r="P39"/>
  <c r="Q39"/>
  <c r="R39"/>
  <c r="B33"/>
  <c r="C33"/>
  <c r="D33"/>
  <c r="E33"/>
  <c r="F33"/>
  <c r="F40" s="1"/>
  <c r="G33"/>
  <c r="G40" s="1"/>
  <c r="H33"/>
  <c r="I33"/>
  <c r="J33"/>
  <c r="K33"/>
  <c r="L33"/>
  <c r="M33"/>
  <c r="N33"/>
  <c r="N40" s="1"/>
  <c r="O33"/>
  <c r="P33"/>
  <c r="Q33"/>
  <c r="R33"/>
  <c r="B22"/>
  <c r="C22"/>
  <c r="D22"/>
  <c r="H22"/>
  <c r="I22"/>
  <c r="J22"/>
  <c r="K22"/>
  <c r="L22"/>
  <c r="M22"/>
  <c r="N22"/>
  <c r="O22"/>
  <c r="P22"/>
  <c r="Q22"/>
  <c r="R22"/>
  <c r="B15"/>
  <c r="C15"/>
  <c r="D15"/>
  <c r="H15"/>
  <c r="I15"/>
  <c r="K15"/>
  <c r="O15"/>
  <c r="P15"/>
  <c r="Q15"/>
  <c r="R15"/>
  <c r="B10"/>
  <c r="C10"/>
  <c r="D10"/>
  <c r="H10"/>
  <c r="I10"/>
  <c r="I40" s="1"/>
  <c r="K10"/>
  <c r="O10"/>
  <c r="P10"/>
  <c r="Q10"/>
  <c r="Q40" s="1"/>
  <c r="R10"/>
  <c r="O40" l="1"/>
  <c r="K40"/>
</calcChain>
</file>

<file path=xl/sharedStrings.xml><?xml version="1.0" encoding="utf-8"?>
<sst xmlns="http://schemas.openxmlformats.org/spreadsheetml/2006/main" count="224" uniqueCount="50">
  <si>
    <t>Position Category</t>
  </si>
  <si>
    <t>Regular</t>
  </si>
  <si>
    <t>Total Regular</t>
  </si>
  <si>
    <t>Contract</t>
  </si>
  <si>
    <t>Total Contract</t>
  </si>
  <si>
    <t>Total Male</t>
  </si>
  <si>
    <t>Total Female</t>
  </si>
  <si>
    <t>Grand Total</t>
  </si>
  <si>
    <t xml:space="preserve"> Bhutanese</t>
  </si>
  <si>
    <t>Non-Bhutanese</t>
  </si>
  <si>
    <t>Male</t>
  </si>
  <si>
    <t>Female</t>
  </si>
  <si>
    <t>Total</t>
  </si>
  <si>
    <t>Executive Position Category</t>
  </si>
  <si>
    <t>EX1</t>
  </si>
  <si>
    <t>EX2</t>
  </si>
  <si>
    <t>EX3</t>
  </si>
  <si>
    <t>Specialist Position Category</t>
  </si>
  <si>
    <t>ES1</t>
  </si>
  <si>
    <t>ES2</t>
  </si>
  <si>
    <t>ES3</t>
  </si>
  <si>
    <t>Professional &amp; Management Position Category</t>
  </si>
  <si>
    <t>P1</t>
  </si>
  <si>
    <t>P2</t>
  </si>
  <si>
    <t>P3</t>
  </si>
  <si>
    <t>P4</t>
  </si>
  <si>
    <t>P5</t>
  </si>
  <si>
    <t>Supervisory &amp; Support Position Category</t>
  </si>
  <si>
    <t>S1</t>
  </si>
  <si>
    <t>S2</t>
  </si>
  <si>
    <t>S3</t>
  </si>
  <si>
    <t>S4</t>
  </si>
  <si>
    <t>S5</t>
  </si>
  <si>
    <t>Operational Position Category</t>
  </si>
  <si>
    <t>O1</t>
  </si>
  <si>
    <t>O2</t>
  </si>
  <si>
    <t>O3</t>
  </si>
  <si>
    <t>O4</t>
  </si>
  <si>
    <t>SS1</t>
  </si>
  <si>
    <t>SS2</t>
  </si>
  <si>
    <t>SS3</t>
  </si>
  <si>
    <t>SS4</t>
  </si>
  <si>
    <t xml:space="preserve"> </t>
  </si>
  <si>
    <r>
      <t xml:space="preserve">No Level </t>
    </r>
    <r>
      <rPr>
        <vertAlign val="superscript"/>
        <sz val="10"/>
        <color rgb="FF000000"/>
        <rFont val="Sylfaen"/>
        <family val="1"/>
      </rPr>
      <t>1</t>
    </r>
  </si>
  <si>
    <r>
      <t xml:space="preserve">Note: </t>
    </r>
    <r>
      <rPr>
        <vertAlign val="superscript"/>
        <sz val="10"/>
        <color rgb="FF000000"/>
        <rFont val="Sylfaen"/>
        <family val="1"/>
      </rPr>
      <t>1</t>
    </r>
    <r>
      <rPr>
        <sz val="10"/>
        <color rgb="FF000000"/>
        <rFont val="Sylfaen"/>
        <family val="1"/>
      </rPr>
      <t xml:space="preserve"> Eminent members of the Parliament &amp; Attorney General are summed up with Executive Position Category.</t>
    </r>
  </si>
  <si>
    <t>Table 4.3: Civil Servants by Position Level and Sex, Bhutan, 2017</t>
  </si>
  <si>
    <t>Source: Civil Service Statistics, December 2017, RCSC.</t>
  </si>
  <si>
    <t>0</t>
  </si>
  <si>
    <t>.</t>
  </si>
  <si>
    <t>0'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</si>
</sst>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6">
    <font>
      <sz val="11"/>
      <color theme="1"/>
      <name val="Calibri"/>
      <family val="2"/>
      <scheme val="minor"/>
    </font>
    <font>
      <b/>
      <sz val="10"/>
      <color rgb="FF000000"/>
      <name val="Sylfaen"/>
      <family val="1"/>
    </font>
    <font>
      <sz val="10"/>
      <color rgb="FF000000"/>
      <name val="Sylfaen"/>
      <family val="1"/>
    </font>
    <font>
      <vertAlign val="superscript"/>
      <sz val="10"/>
      <color rgb="FF000000"/>
      <name val="Sylfaen"/>
      <family val="1"/>
    </font>
    <font>
      <sz val="10"/>
      <color rgb="FFFF0000"/>
      <name val="Sylfaen"/>
      <family val="1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51">
    <xf numFmtId="0" fontId="0" fillId="0" borderId="0" xfId="0"/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right" vertical="top"/>
    </xf>
    <xf numFmtId="0" fontId="1" fillId="0" borderId="2" xfId="0" applyFont="1" applyFill="1" applyBorder="1" applyAlignment="1">
      <alignment vertical="top"/>
    </xf>
    <xf numFmtId="0" fontId="1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vertical="top"/>
    </xf>
    <xf numFmtId="3" fontId="2" fillId="0" borderId="10" xfId="0" applyNumberFormat="1" applyFont="1" applyFill="1" applyBorder="1" applyAlignment="1">
      <alignment horizontal="right" vertical="top"/>
    </xf>
    <xf numFmtId="3" fontId="2" fillId="0" borderId="0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0" xfId="0" applyNumberFormat="1" applyFont="1" applyFill="1" applyBorder="1" applyAlignment="1">
      <alignment horizontal="right" vertical="top"/>
    </xf>
    <xf numFmtId="3" fontId="2" fillId="0" borderId="7" xfId="0" applyNumberFormat="1" applyFont="1" applyFill="1" applyBorder="1" applyAlignment="1">
      <alignment horizontal="right" vertical="top"/>
    </xf>
    <xf numFmtId="3" fontId="2" fillId="0" borderId="8" xfId="0" applyNumberFormat="1" applyFont="1" applyFill="1" applyBorder="1" applyAlignment="1">
      <alignment horizontal="right" vertical="top"/>
    </xf>
    <xf numFmtId="3" fontId="2" fillId="0" borderId="9" xfId="0" applyNumberFormat="1" applyFont="1" applyFill="1" applyBorder="1" applyAlignment="1">
      <alignment horizontal="right" vertical="top"/>
    </xf>
    <xf numFmtId="3" fontId="1" fillId="0" borderId="11" xfId="0" applyNumberFormat="1" applyFont="1" applyFill="1" applyBorder="1" applyAlignment="1">
      <alignment horizontal="right" vertical="top"/>
    </xf>
    <xf numFmtId="3" fontId="1" fillId="0" borderId="12" xfId="0" applyNumberFormat="1" applyFont="1" applyFill="1" applyBorder="1" applyAlignment="1">
      <alignment horizontal="right" vertical="top"/>
    </xf>
    <xf numFmtId="0" fontId="1" fillId="0" borderId="14" xfId="0" applyFont="1" applyFill="1" applyBorder="1" applyAlignment="1">
      <alignment horizontal="left" vertical="top"/>
    </xf>
    <xf numFmtId="0" fontId="1" fillId="0" borderId="15" xfId="0" applyFont="1" applyFill="1" applyBorder="1" applyAlignment="1">
      <alignment horizontal="left" vertical="top"/>
    </xf>
    <xf numFmtId="3" fontId="1" fillId="0" borderId="15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left" vertical="top"/>
    </xf>
    <xf numFmtId="0" fontId="1" fillId="0" borderId="13" xfId="0" applyFont="1" applyFill="1" applyBorder="1" applyAlignment="1">
      <alignment horizontal="left" vertical="top"/>
    </xf>
    <xf numFmtId="0" fontId="2" fillId="0" borderId="14" xfId="0" applyFont="1" applyFill="1" applyBorder="1" applyAlignment="1">
      <alignment horizontal="left" vertical="top" indent="1"/>
    </xf>
    <xf numFmtId="0" fontId="1" fillId="0" borderId="14" xfId="0" applyFont="1" applyFill="1" applyBorder="1" applyAlignment="1">
      <alignment horizontal="left" vertical="top" indent="1"/>
    </xf>
    <xf numFmtId="3" fontId="2" fillId="0" borderId="13" xfId="0" applyNumberFormat="1" applyFont="1" applyFill="1" applyBorder="1" applyAlignment="1">
      <alignment horizontal="right" vertical="top"/>
    </xf>
    <xf numFmtId="3" fontId="2" fillId="0" borderId="14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7" xfId="0" applyNumberFormat="1" applyFont="1" applyFill="1" applyBorder="1" applyAlignment="1">
      <alignment horizontal="right" vertical="top"/>
    </xf>
    <xf numFmtId="0" fontId="2" fillId="0" borderId="8" xfId="0" applyFont="1" applyFill="1" applyBorder="1" applyAlignment="1">
      <alignment horizontal="right" vertical="top"/>
    </xf>
    <xf numFmtId="0" fontId="1" fillId="0" borderId="15" xfId="0" applyFont="1" applyFill="1" applyBorder="1" applyAlignment="1">
      <alignment horizontal="left" vertical="top" inden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right" vertical="top"/>
    </xf>
    <xf numFmtId="164" fontId="2" fillId="0" borderId="14" xfId="1" applyNumberFormat="1" applyFont="1" applyFill="1" applyBorder="1" applyAlignment="1">
      <alignment horizontal="right" vertical="top"/>
    </xf>
    <xf numFmtId="3" fontId="1" fillId="0" borderId="13" xfId="0" applyNumberFormat="1" applyFont="1" applyFill="1" applyBorder="1" applyAlignment="1">
      <alignment horizontal="right" vertical="top"/>
    </xf>
    <xf numFmtId="164" fontId="1" fillId="0" borderId="14" xfId="1" applyNumberFormat="1" applyFont="1" applyFill="1" applyBorder="1" applyAlignment="1">
      <alignment horizontal="right" vertical="top"/>
    </xf>
    <xf numFmtId="164" fontId="2" fillId="0" borderId="14" xfId="1" quotePrefix="1" applyNumberFormat="1" applyFont="1" applyFill="1" applyBorder="1" applyAlignment="1">
      <alignment horizontal="right" vertical="top"/>
    </xf>
    <xf numFmtId="3" fontId="1" fillId="0" borderId="15" xfId="0" quotePrefix="1" applyNumberFormat="1" applyFont="1" applyFill="1" applyBorder="1" applyAlignment="1">
      <alignment horizontal="right" vertical="top"/>
    </xf>
    <xf numFmtId="164" fontId="2" fillId="0" borderId="0" xfId="1" quotePrefix="1" applyNumberFormat="1" applyFont="1" applyFill="1" applyBorder="1" applyAlignment="1">
      <alignment horizontal="right" vertical="top"/>
    </xf>
    <xf numFmtId="3" fontId="1" fillId="0" borderId="12" xfId="0" quotePrefix="1" applyNumberFormat="1" applyFont="1" applyFill="1" applyBorder="1" applyAlignment="1">
      <alignment horizontal="right" vertical="top"/>
    </xf>
    <xf numFmtId="3" fontId="1" fillId="0" borderId="11" xfId="0" quotePrefix="1" applyNumberFormat="1" applyFont="1" applyFill="1" applyBorder="1" applyAlignment="1">
      <alignment horizontal="right" vertical="top"/>
    </xf>
    <xf numFmtId="3" fontId="1" fillId="0" borderId="14" xfId="0" quotePrefix="1" applyNumberFormat="1" applyFont="1" applyFill="1" applyBorder="1" applyAlignment="1">
      <alignment horizontal="right" vertical="top"/>
    </xf>
    <xf numFmtId="3" fontId="1" fillId="0" borderId="0" xfId="0" quotePrefix="1" applyNumberFormat="1" applyFont="1" applyFill="1" applyBorder="1" applyAlignment="1">
      <alignment horizontal="right" vertical="top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R44"/>
  <sheetViews>
    <sheetView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U40" sqref="U40"/>
    </sheetView>
  </sheetViews>
  <sheetFormatPr defaultColWidth="9.140625" defaultRowHeight="15"/>
  <cols>
    <col min="1" max="1" width="22.7109375" style="2" customWidth="1"/>
    <col min="2" max="2" width="7.140625" style="3" customWidth="1"/>
    <col min="3" max="3" width="6.85546875" style="3" customWidth="1"/>
    <col min="4" max="4" width="7.140625" style="3" customWidth="1"/>
    <col min="5" max="5" width="5.7109375" style="3" customWidth="1"/>
    <col min="6" max="6" width="6.5703125" style="3" customWidth="1"/>
    <col min="7" max="7" width="5.85546875" style="3" customWidth="1"/>
    <col min="8" max="8" width="7" style="3" customWidth="1"/>
    <col min="9" max="9" width="5.85546875" style="3" customWidth="1"/>
    <col min="10" max="10" width="7.7109375" style="3" customWidth="1"/>
    <col min="11" max="11" width="6.85546875" style="3" customWidth="1"/>
    <col min="12" max="12" width="7" style="3" customWidth="1"/>
    <col min="13" max="13" width="7.28515625" style="3" customWidth="1"/>
    <col min="14" max="14" width="6.7109375" style="3" customWidth="1"/>
    <col min="15" max="15" width="8.5703125" style="3" customWidth="1"/>
    <col min="16" max="16" width="7.140625" style="3" customWidth="1"/>
    <col min="17" max="17" width="7.42578125" style="3" customWidth="1"/>
    <col min="18" max="18" width="7.28515625" style="3" customWidth="1"/>
    <col min="19" max="16384" width="9.140625" style="2"/>
  </cols>
  <sheetData>
    <row r="1" spans="1:18" s="1" customFormat="1" ht="22.5" customHeight="1">
      <c r="A1" s="4" t="s">
        <v>45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6"/>
    </row>
    <row r="2" spans="1:18" s="1" customFormat="1" ht="19.5" customHeight="1">
      <c r="A2" s="42" t="s">
        <v>0</v>
      </c>
      <c r="B2" s="45" t="s">
        <v>1</v>
      </c>
      <c r="C2" s="46"/>
      <c r="D2" s="46"/>
      <c r="E2" s="46"/>
      <c r="F2" s="46"/>
      <c r="G2" s="47"/>
      <c r="H2" s="48" t="s">
        <v>2</v>
      </c>
      <c r="I2" s="45" t="s">
        <v>3</v>
      </c>
      <c r="J2" s="46"/>
      <c r="K2" s="46"/>
      <c r="L2" s="46"/>
      <c r="M2" s="46"/>
      <c r="N2" s="47"/>
      <c r="O2" s="48" t="s">
        <v>4</v>
      </c>
      <c r="P2" s="48" t="s">
        <v>5</v>
      </c>
      <c r="Q2" s="48" t="s">
        <v>6</v>
      </c>
      <c r="R2" s="48" t="s">
        <v>7</v>
      </c>
    </row>
    <row r="3" spans="1:18" s="1" customFormat="1" ht="19.5" customHeight="1">
      <c r="A3" s="43"/>
      <c r="B3" s="45" t="s">
        <v>8</v>
      </c>
      <c r="C3" s="46"/>
      <c r="D3" s="47"/>
      <c r="E3" s="45" t="s">
        <v>9</v>
      </c>
      <c r="F3" s="46"/>
      <c r="G3" s="47"/>
      <c r="H3" s="49"/>
      <c r="I3" s="45" t="s">
        <v>8</v>
      </c>
      <c r="J3" s="46"/>
      <c r="K3" s="47"/>
      <c r="L3" s="45" t="s">
        <v>9</v>
      </c>
      <c r="M3" s="46"/>
      <c r="N3" s="47"/>
      <c r="O3" s="49"/>
      <c r="P3" s="49"/>
      <c r="Q3" s="49"/>
      <c r="R3" s="49"/>
    </row>
    <row r="4" spans="1:18" s="1" customFormat="1" ht="19.5" customHeight="1">
      <c r="A4" s="44"/>
      <c r="B4" s="29" t="s">
        <v>10</v>
      </c>
      <c r="C4" s="29" t="s">
        <v>11</v>
      </c>
      <c r="D4" s="29" t="s">
        <v>12</v>
      </c>
      <c r="E4" s="30" t="s">
        <v>10</v>
      </c>
      <c r="F4" s="29" t="s">
        <v>11</v>
      </c>
      <c r="G4" s="30" t="s">
        <v>12</v>
      </c>
      <c r="H4" s="50"/>
      <c r="I4" s="29" t="s">
        <v>10</v>
      </c>
      <c r="J4" s="29" t="s">
        <v>11</v>
      </c>
      <c r="K4" s="29" t="s">
        <v>12</v>
      </c>
      <c r="L4" s="29" t="s">
        <v>10</v>
      </c>
      <c r="M4" s="29" t="s">
        <v>11</v>
      </c>
      <c r="N4" s="29" t="s">
        <v>12</v>
      </c>
      <c r="O4" s="50"/>
      <c r="P4" s="50"/>
      <c r="Q4" s="50"/>
      <c r="R4" s="50"/>
    </row>
    <row r="5" spans="1:18" ht="19.5" customHeight="1">
      <c r="A5" s="20" t="s">
        <v>13</v>
      </c>
      <c r="B5" s="7"/>
      <c r="C5" s="23"/>
      <c r="D5" s="8"/>
      <c r="E5" s="23"/>
      <c r="F5" s="8"/>
      <c r="G5" s="23"/>
      <c r="H5" s="12"/>
      <c r="I5" s="23"/>
      <c r="J5" s="12"/>
      <c r="K5" s="23"/>
      <c r="L5" s="13"/>
      <c r="M5" s="23"/>
      <c r="N5" s="23"/>
      <c r="O5" s="26"/>
      <c r="P5" s="23"/>
      <c r="Q5" s="12"/>
      <c r="R5" s="33"/>
    </row>
    <row r="6" spans="1:18" ht="19.5" customHeight="1">
      <c r="A6" s="21" t="s">
        <v>43</v>
      </c>
      <c r="B6" s="31">
        <v>2</v>
      </c>
      <c r="C6" s="32">
        <v>1</v>
      </c>
      <c r="D6" s="31">
        <v>3</v>
      </c>
      <c r="E6" s="35" t="s">
        <v>47</v>
      </c>
      <c r="F6" s="37" t="s">
        <v>47</v>
      </c>
      <c r="G6" s="35" t="s">
        <v>47</v>
      </c>
      <c r="H6" s="31">
        <v>3</v>
      </c>
      <c r="I6" s="35" t="s">
        <v>47</v>
      </c>
      <c r="J6" s="37" t="s">
        <v>47</v>
      </c>
      <c r="K6" s="35" t="s">
        <v>47</v>
      </c>
      <c r="L6" s="37" t="s">
        <v>47</v>
      </c>
      <c r="M6" s="37" t="s">
        <v>47</v>
      </c>
      <c r="N6" s="35" t="s">
        <v>47</v>
      </c>
      <c r="O6" s="37" t="s">
        <v>47</v>
      </c>
      <c r="P6" s="32">
        <v>2</v>
      </c>
      <c r="Q6" s="31">
        <v>1</v>
      </c>
      <c r="R6" s="34">
        <v>3</v>
      </c>
    </row>
    <row r="7" spans="1:18" ht="19.5" customHeight="1">
      <c r="A7" s="21" t="s">
        <v>14</v>
      </c>
      <c r="B7" s="31">
        <v>25</v>
      </c>
      <c r="C7" s="32"/>
      <c r="D7" s="31">
        <v>25</v>
      </c>
      <c r="E7" s="35" t="s">
        <v>47</v>
      </c>
      <c r="F7" s="37" t="s">
        <v>47</v>
      </c>
      <c r="G7" s="35" t="s">
        <v>47</v>
      </c>
      <c r="H7" s="31">
        <v>25</v>
      </c>
      <c r="I7" s="35" t="s">
        <v>47</v>
      </c>
      <c r="J7" s="37" t="s">
        <v>47</v>
      </c>
      <c r="K7" s="35" t="s">
        <v>47</v>
      </c>
      <c r="L7" s="37" t="s">
        <v>47</v>
      </c>
      <c r="M7" s="37" t="s">
        <v>47</v>
      </c>
      <c r="N7" s="35" t="s">
        <v>47</v>
      </c>
      <c r="O7" s="37" t="s">
        <v>47</v>
      </c>
      <c r="P7" s="32">
        <v>25</v>
      </c>
      <c r="Q7" s="37" t="s">
        <v>47</v>
      </c>
      <c r="R7" s="34">
        <v>25</v>
      </c>
    </row>
    <row r="8" spans="1:18" ht="19.5" customHeight="1">
      <c r="A8" s="21" t="s">
        <v>15</v>
      </c>
      <c r="B8" s="31">
        <v>55</v>
      </c>
      <c r="C8" s="32">
        <v>3</v>
      </c>
      <c r="D8" s="31">
        <v>58</v>
      </c>
      <c r="E8" s="35" t="s">
        <v>47</v>
      </c>
      <c r="F8" s="37" t="s">
        <v>47</v>
      </c>
      <c r="G8" s="35" t="s">
        <v>47</v>
      </c>
      <c r="H8" s="31">
        <v>58</v>
      </c>
      <c r="I8" s="32">
        <v>1</v>
      </c>
      <c r="J8" s="37" t="s">
        <v>47</v>
      </c>
      <c r="K8" s="32">
        <v>1</v>
      </c>
      <c r="L8" s="37" t="s">
        <v>47</v>
      </c>
      <c r="M8" s="37" t="s">
        <v>47</v>
      </c>
      <c r="N8" s="35" t="s">
        <v>47</v>
      </c>
      <c r="O8" s="31">
        <v>1</v>
      </c>
      <c r="P8" s="32">
        <v>56</v>
      </c>
      <c r="Q8" s="31">
        <v>3</v>
      </c>
      <c r="R8" s="34">
        <v>59</v>
      </c>
    </row>
    <row r="9" spans="1:18" ht="19.5" customHeight="1">
      <c r="A9" s="21" t="s">
        <v>16</v>
      </c>
      <c r="B9" s="31">
        <v>58</v>
      </c>
      <c r="C9" s="32">
        <v>10</v>
      </c>
      <c r="D9" s="31">
        <v>68</v>
      </c>
      <c r="E9" s="35" t="s">
        <v>47</v>
      </c>
      <c r="F9" s="37" t="s">
        <v>47</v>
      </c>
      <c r="G9" s="35" t="s">
        <v>47</v>
      </c>
      <c r="H9" s="31">
        <v>68</v>
      </c>
      <c r="I9" s="32">
        <v>4</v>
      </c>
      <c r="J9" s="37" t="s">
        <v>47</v>
      </c>
      <c r="K9" s="32">
        <v>4</v>
      </c>
      <c r="L9" s="37" t="s">
        <v>47</v>
      </c>
      <c r="M9" s="37" t="s">
        <v>47</v>
      </c>
      <c r="N9" s="35" t="s">
        <v>47</v>
      </c>
      <c r="O9" s="31">
        <v>4</v>
      </c>
      <c r="P9" s="32">
        <v>62</v>
      </c>
      <c r="Q9" s="31">
        <v>10</v>
      </c>
      <c r="R9" s="34">
        <v>72</v>
      </c>
    </row>
    <row r="10" spans="1:18" s="1" customFormat="1" ht="19.5" customHeight="1">
      <c r="A10" s="28" t="s">
        <v>12</v>
      </c>
      <c r="B10" s="14">
        <f>SUM(B6:B9)</f>
        <v>140</v>
      </c>
      <c r="C10" s="18">
        <f>SUM(C6:C9)</f>
        <v>14</v>
      </c>
      <c r="D10" s="15">
        <f>SUM(D6:D9)</f>
        <v>154</v>
      </c>
      <c r="E10" s="36" t="s">
        <v>47</v>
      </c>
      <c r="F10" s="38" t="s">
        <v>47</v>
      </c>
      <c r="G10" s="36" t="s">
        <v>47</v>
      </c>
      <c r="H10" s="15">
        <f>SUM(H6:H9)</f>
        <v>154</v>
      </c>
      <c r="I10" s="18">
        <f>SUM(I6:I9)</f>
        <v>5</v>
      </c>
      <c r="J10" s="38" t="s">
        <v>47</v>
      </c>
      <c r="K10" s="18">
        <f>SUM(K6:K9)</f>
        <v>5</v>
      </c>
      <c r="L10" s="38" t="s">
        <v>47</v>
      </c>
      <c r="M10" s="39" t="s">
        <v>47</v>
      </c>
      <c r="N10" s="36" t="s">
        <v>47</v>
      </c>
      <c r="O10" s="15">
        <f>SUM(O6:O9)</f>
        <v>5</v>
      </c>
      <c r="P10" s="18">
        <f>SUM(P6:P9)</f>
        <v>145</v>
      </c>
      <c r="Q10" s="15">
        <f>SUM(Q6:Q9)</f>
        <v>14</v>
      </c>
      <c r="R10" s="18">
        <f>SUM(R6:R9)</f>
        <v>159</v>
      </c>
    </row>
    <row r="11" spans="1:18" ht="19.5" customHeight="1">
      <c r="A11" s="16" t="s">
        <v>17</v>
      </c>
      <c r="B11" s="7"/>
      <c r="C11" s="24"/>
      <c r="D11" s="8"/>
      <c r="E11" s="24"/>
      <c r="F11" s="8" t="s">
        <v>48</v>
      </c>
      <c r="G11" s="24"/>
      <c r="H11" s="10"/>
      <c r="I11" s="24"/>
      <c r="J11" s="8"/>
      <c r="K11" s="24"/>
      <c r="L11" s="8"/>
      <c r="M11" s="7"/>
      <c r="N11" s="24"/>
      <c r="O11" s="10"/>
      <c r="P11" s="24"/>
      <c r="Q11" s="8"/>
      <c r="R11" s="25"/>
    </row>
    <row r="12" spans="1:18" ht="19.5" customHeight="1">
      <c r="A12" s="21" t="s">
        <v>18</v>
      </c>
      <c r="B12" s="31">
        <v>4</v>
      </c>
      <c r="C12" s="32">
        <v>1</v>
      </c>
      <c r="D12" s="31">
        <v>5</v>
      </c>
      <c r="E12" s="35" t="s">
        <v>47</v>
      </c>
      <c r="F12" s="37" t="s">
        <v>47</v>
      </c>
      <c r="G12" s="35" t="s">
        <v>47</v>
      </c>
      <c r="H12" s="31">
        <v>5</v>
      </c>
      <c r="I12" s="32">
        <v>1</v>
      </c>
      <c r="J12" s="37" t="s">
        <v>47</v>
      </c>
      <c r="K12" s="32">
        <v>1</v>
      </c>
      <c r="L12" s="37" t="s">
        <v>47</v>
      </c>
      <c r="M12" s="37" t="s">
        <v>47</v>
      </c>
      <c r="N12" s="35" t="s">
        <v>47</v>
      </c>
      <c r="O12" s="31">
        <v>1</v>
      </c>
      <c r="P12" s="32">
        <v>5</v>
      </c>
      <c r="Q12" s="31">
        <v>1</v>
      </c>
      <c r="R12" s="34">
        <v>6</v>
      </c>
    </row>
    <row r="13" spans="1:18" ht="19.5" customHeight="1">
      <c r="A13" s="21" t="s">
        <v>19</v>
      </c>
      <c r="B13" s="31">
        <v>31</v>
      </c>
      <c r="C13" s="32">
        <v>5</v>
      </c>
      <c r="D13" s="31">
        <v>36</v>
      </c>
      <c r="E13" s="35" t="s">
        <v>47</v>
      </c>
      <c r="F13" s="37" t="s">
        <v>47</v>
      </c>
      <c r="G13" s="35" t="s">
        <v>47</v>
      </c>
      <c r="H13" s="31">
        <v>36</v>
      </c>
      <c r="I13" s="32">
        <v>1</v>
      </c>
      <c r="J13" s="37" t="s">
        <v>47</v>
      </c>
      <c r="K13" s="32">
        <v>1</v>
      </c>
      <c r="L13" s="37" t="s">
        <v>47</v>
      </c>
      <c r="M13" s="37" t="s">
        <v>47</v>
      </c>
      <c r="N13" s="35" t="s">
        <v>47</v>
      </c>
      <c r="O13" s="31">
        <v>1</v>
      </c>
      <c r="P13" s="32">
        <v>32</v>
      </c>
      <c r="Q13" s="31">
        <v>5</v>
      </c>
      <c r="R13" s="34">
        <v>37</v>
      </c>
    </row>
    <row r="14" spans="1:18" ht="19.5" customHeight="1">
      <c r="A14" s="21" t="s">
        <v>20</v>
      </c>
      <c r="B14" s="31">
        <v>60</v>
      </c>
      <c r="C14" s="32">
        <v>12</v>
      </c>
      <c r="D14" s="31">
        <v>72</v>
      </c>
      <c r="E14" s="35" t="s">
        <v>47</v>
      </c>
      <c r="F14" s="37" t="s">
        <v>47</v>
      </c>
      <c r="G14" s="35" t="s">
        <v>47</v>
      </c>
      <c r="H14" s="31">
        <v>72</v>
      </c>
      <c r="I14" s="32">
        <v>1</v>
      </c>
      <c r="J14" s="37" t="s">
        <v>47</v>
      </c>
      <c r="K14" s="32">
        <v>1</v>
      </c>
      <c r="L14" s="37" t="s">
        <v>47</v>
      </c>
      <c r="M14" s="37" t="s">
        <v>47</v>
      </c>
      <c r="N14" s="35" t="s">
        <v>47</v>
      </c>
      <c r="O14" s="31">
        <v>1</v>
      </c>
      <c r="P14" s="32">
        <v>61</v>
      </c>
      <c r="Q14" s="31">
        <v>12</v>
      </c>
      <c r="R14" s="34">
        <v>73</v>
      </c>
    </row>
    <row r="15" spans="1:18" s="1" customFormat="1" ht="19.5" customHeight="1">
      <c r="A15" s="28" t="s">
        <v>12</v>
      </c>
      <c r="B15" s="14">
        <f>SUM(B12:B14)</f>
        <v>95</v>
      </c>
      <c r="C15" s="25">
        <f>SUM(C12:C14)</f>
        <v>18</v>
      </c>
      <c r="D15" s="10">
        <f>SUM(D12:D14)</f>
        <v>113</v>
      </c>
      <c r="E15" s="36" t="s">
        <v>47</v>
      </c>
      <c r="F15" s="38" t="s">
        <v>47</v>
      </c>
      <c r="G15" s="36" t="s">
        <v>47</v>
      </c>
      <c r="H15" s="15">
        <f>SUM(H12:H14)</f>
        <v>113</v>
      </c>
      <c r="I15" s="18">
        <f>SUM(I12:I14)</f>
        <v>3</v>
      </c>
      <c r="J15" s="38" t="s">
        <v>47</v>
      </c>
      <c r="K15" s="18">
        <f>SUM(K12:K14)</f>
        <v>3</v>
      </c>
      <c r="L15" s="38" t="s">
        <v>47</v>
      </c>
      <c r="M15" s="39" t="s">
        <v>47</v>
      </c>
      <c r="N15" s="36" t="s">
        <v>47</v>
      </c>
      <c r="O15" s="15">
        <f>SUM(O12:O14)</f>
        <v>3</v>
      </c>
      <c r="P15" s="18">
        <f>SUM(P12:P14)</f>
        <v>98</v>
      </c>
      <c r="Q15" s="15">
        <f>SUM(Q12:Q14)</f>
        <v>18</v>
      </c>
      <c r="R15" s="18">
        <f>SUM(R12:R14)</f>
        <v>116</v>
      </c>
    </row>
    <row r="16" spans="1:18" ht="19.5" customHeight="1">
      <c r="A16" s="16" t="s">
        <v>21</v>
      </c>
      <c r="B16" s="7"/>
      <c r="C16" s="23"/>
      <c r="D16" s="12"/>
      <c r="E16" s="24"/>
      <c r="F16" s="8"/>
      <c r="G16" s="24"/>
      <c r="H16" s="10"/>
      <c r="I16" s="24"/>
      <c r="J16" s="8"/>
      <c r="K16" s="24"/>
      <c r="L16" s="8"/>
      <c r="M16" s="7"/>
      <c r="N16" s="24"/>
      <c r="O16" s="10"/>
      <c r="P16" s="24"/>
      <c r="Q16" s="8"/>
      <c r="R16" s="25"/>
    </row>
    <row r="17" spans="1:18" ht="19.5" customHeight="1">
      <c r="A17" s="21" t="s">
        <v>22</v>
      </c>
      <c r="B17" s="31">
        <v>700</v>
      </c>
      <c r="C17" s="32">
        <v>244</v>
      </c>
      <c r="D17" s="31">
        <v>944</v>
      </c>
      <c r="E17" s="35" t="s">
        <v>47</v>
      </c>
      <c r="F17" s="37" t="s">
        <v>47</v>
      </c>
      <c r="G17" s="35" t="s">
        <v>47</v>
      </c>
      <c r="H17" s="31">
        <v>944</v>
      </c>
      <c r="I17" s="32">
        <v>11</v>
      </c>
      <c r="J17" s="31">
        <v>1</v>
      </c>
      <c r="K17" s="32">
        <v>12</v>
      </c>
      <c r="L17" s="32">
        <v>5</v>
      </c>
      <c r="M17" s="31">
        <v>1</v>
      </c>
      <c r="N17" s="32">
        <v>6</v>
      </c>
      <c r="O17" s="31">
        <v>18</v>
      </c>
      <c r="P17" s="32">
        <v>716</v>
      </c>
      <c r="Q17" s="31">
        <v>246</v>
      </c>
      <c r="R17" s="34">
        <v>962</v>
      </c>
    </row>
    <row r="18" spans="1:18" ht="19.5" customHeight="1">
      <c r="A18" s="21" t="s">
        <v>23</v>
      </c>
      <c r="B18" s="31">
        <v>1208</v>
      </c>
      <c r="C18" s="32">
        <v>512</v>
      </c>
      <c r="D18" s="31">
        <v>1720</v>
      </c>
      <c r="E18" s="35" t="s">
        <v>47</v>
      </c>
      <c r="F18" s="37" t="s">
        <v>47</v>
      </c>
      <c r="G18" s="35" t="s">
        <v>47</v>
      </c>
      <c r="H18" s="31">
        <v>1720</v>
      </c>
      <c r="I18" s="32">
        <v>9</v>
      </c>
      <c r="J18" s="31">
        <v>2</v>
      </c>
      <c r="K18" s="32">
        <v>11</v>
      </c>
      <c r="L18" s="32">
        <v>10</v>
      </c>
      <c r="M18" s="31">
        <v>8</v>
      </c>
      <c r="N18" s="32">
        <v>18</v>
      </c>
      <c r="O18" s="31">
        <v>29</v>
      </c>
      <c r="P18" s="32">
        <v>1227</v>
      </c>
      <c r="Q18" s="31">
        <v>522</v>
      </c>
      <c r="R18" s="34">
        <v>1749</v>
      </c>
    </row>
    <row r="19" spans="1:18" ht="19.5" customHeight="1">
      <c r="A19" s="21" t="s">
        <v>24</v>
      </c>
      <c r="B19" s="31">
        <v>1967</v>
      </c>
      <c r="C19" s="32">
        <v>1235</v>
      </c>
      <c r="D19" s="31">
        <v>3202</v>
      </c>
      <c r="E19" s="35" t="s">
        <v>47</v>
      </c>
      <c r="F19" s="37" t="s">
        <v>47</v>
      </c>
      <c r="G19" s="35" t="s">
        <v>47</v>
      </c>
      <c r="H19" s="31">
        <v>3202</v>
      </c>
      <c r="I19" s="32">
        <v>7</v>
      </c>
      <c r="J19" s="31">
        <v>4</v>
      </c>
      <c r="K19" s="32">
        <v>11</v>
      </c>
      <c r="L19" s="32">
        <v>50</v>
      </c>
      <c r="M19" s="31">
        <v>13</v>
      </c>
      <c r="N19" s="32">
        <v>63</v>
      </c>
      <c r="O19" s="31">
        <v>74</v>
      </c>
      <c r="P19" s="32">
        <v>2024</v>
      </c>
      <c r="Q19" s="31">
        <v>1252</v>
      </c>
      <c r="R19" s="34">
        <v>3276</v>
      </c>
    </row>
    <row r="20" spans="1:18" ht="19.5" customHeight="1">
      <c r="A20" s="21" t="s">
        <v>25</v>
      </c>
      <c r="B20" s="31">
        <v>2424</v>
      </c>
      <c r="C20" s="32">
        <v>1429</v>
      </c>
      <c r="D20" s="31">
        <v>3853</v>
      </c>
      <c r="E20" s="35" t="s">
        <v>47</v>
      </c>
      <c r="F20" s="37" t="s">
        <v>47</v>
      </c>
      <c r="G20" s="35" t="s">
        <v>47</v>
      </c>
      <c r="H20" s="31">
        <v>3853</v>
      </c>
      <c r="I20" s="32">
        <v>24</v>
      </c>
      <c r="J20" s="31">
        <v>29</v>
      </c>
      <c r="K20" s="32">
        <v>53</v>
      </c>
      <c r="L20" s="32">
        <v>40</v>
      </c>
      <c r="M20" s="31">
        <v>23</v>
      </c>
      <c r="N20" s="32">
        <v>63</v>
      </c>
      <c r="O20" s="31">
        <v>116</v>
      </c>
      <c r="P20" s="32">
        <v>2488</v>
      </c>
      <c r="Q20" s="31">
        <v>1481</v>
      </c>
      <c r="R20" s="34">
        <v>3969</v>
      </c>
    </row>
    <row r="21" spans="1:18" ht="19.5" customHeight="1">
      <c r="A21" s="21" t="s">
        <v>26</v>
      </c>
      <c r="B21" s="31">
        <v>1538</v>
      </c>
      <c r="C21" s="32">
        <v>1079</v>
      </c>
      <c r="D21" s="31">
        <v>2617</v>
      </c>
      <c r="E21" s="35" t="s">
        <v>47</v>
      </c>
      <c r="F21" s="37" t="s">
        <v>47</v>
      </c>
      <c r="G21" s="35" t="s">
        <v>47</v>
      </c>
      <c r="H21" s="31">
        <v>2617</v>
      </c>
      <c r="I21" s="32">
        <v>441</v>
      </c>
      <c r="J21" s="31">
        <v>358</v>
      </c>
      <c r="K21" s="32">
        <v>799</v>
      </c>
      <c r="L21" s="32">
        <v>9</v>
      </c>
      <c r="M21" s="31">
        <v>13</v>
      </c>
      <c r="N21" s="32">
        <v>22</v>
      </c>
      <c r="O21" s="31">
        <v>821</v>
      </c>
      <c r="P21" s="32">
        <v>1988</v>
      </c>
      <c r="Q21" s="31">
        <v>1450</v>
      </c>
      <c r="R21" s="34">
        <v>3438</v>
      </c>
    </row>
    <row r="22" spans="1:18" s="1" customFormat="1" ht="19.5" customHeight="1">
      <c r="A22" s="28" t="s">
        <v>12</v>
      </c>
      <c r="B22" s="9">
        <f>SUM(B17:B21)</f>
        <v>7837</v>
      </c>
      <c r="C22" s="25">
        <f>SUM(C17:C21)</f>
        <v>4499</v>
      </c>
      <c r="D22" s="10">
        <f>SUM(D17:D21)</f>
        <v>12336</v>
      </c>
      <c r="E22" s="36" t="s">
        <v>47</v>
      </c>
      <c r="F22" s="38" t="s">
        <v>47</v>
      </c>
      <c r="G22" s="36" t="s">
        <v>47</v>
      </c>
      <c r="H22" s="15">
        <f t="shared" ref="H22:R22" si="0">SUM(H17:H21)</f>
        <v>12336</v>
      </c>
      <c r="I22" s="18">
        <f t="shared" si="0"/>
        <v>492</v>
      </c>
      <c r="J22" s="15">
        <f t="shared" si="0"/>
        <v>394</v>
      </c>
      <c r="K22" s="18">
        <f t="shared" si="0"/>
        <v>886</v>
      </c>
      <c r="L22" s="18">
        <f t="shared" si="0"/>
        <v>114</v>
      </c>
      <c r="M22" s="15">
        <f t="shared" si="0"/>
        <v>58</v>
      </c>
      <c r="N22" s="18">
        <f t="shared" si="0"/>
        <v>172</v>
      </c>
      <c r="O22" s="15">
        <f t="shared" si="0"/>
        <v>1058</v>
      </c>
      <c r="P22" s="18">
        <f t="shared" si="0"/>
        <v>8443</v>
      </c>
      <c r="Q22" s="15">
        <f t="shared" si="0"/>
        <v>4951</v>
      </c>
      <c r="R22" s="18">
        <f t="shared" si="0"/>
        <v>13394</v>
      </c>
    </row>
    <row r="23" spans="1:18" ht="19.5" customHeight="1">
      <c r="A23" s="16" t="s">
        <v>27</v>
      </c>
      <c r="B23" s="11"/>
      <c r="C23" s="23"/>
      <c r="D23" s="12"/>
      <c r="E23" s="24"/>
      <c r="F23" s="8"/>
      <c r="G23" s="24"/>
      <c r="H23" s="10"/>
      <c r="I23" s="24"/>
      <c r="J23" s="8"/>
      <c r="K23" s="24"/>
      <c r="L23" s="23"/>
      <c r="M23" s="8"/>
      <c r="N23" s="24"/>
      <c r="O23" s="10"/>
      <c r="P23" s="24"/>
      <c r="Q23" s="8"/>
      <c r="R23" s="25"/>
    </row>
    <row r="24" spans="1:18" ht="19.5" customHeight="1">
      <c r="A24" s="21" t="s">
        <v>38</v>
      </c>
      <c r="B24" s="31">
        <v>15</v>
      </c>
      <c r="C24" s="32">
        <v>11</v>
      </c>
      <c r="D24" s="31">
        <v>26</v>
      </c>
      <c r="E24" s="35" t="s">
        <v>47</v>
      </c>
      <c r="F24" s="37" t="s">
        <v>47</v>
      </c>
      <c r="G24" s="35" t="s">
        <v>47</v>
      </c>
      <c r="H24" s="31">
        <v>26</v>
      </c>
      <c r="I24" s="35" t="s">
        <v>47</v>
      </c>
      <c r="J24" s="37" t="s">
        <v>47</v>
      </c>
      <c r="K24" s="35" t="s">
        <v>47</v>
      </c>
      <c r="L24" s="35" t="s">
        <v>47</v>
      </c>
      <c r="M24" s="37" t="s">
        <v>47</v>
      </c>
      <c r="N24" s="35" t="s">
        <v>47</v>
      </c>
      <c r="O24" s="37" t="s">
        <v>47</v>
      </c>
      <c r="P24" s="32">
        <v>15</v>
      </c>
      <c r="Q24" s="31">
        <v>11</v>
      </c>
      <c r="R24" s="34">
        <v>26</v>
      </c>
    </row>
    <row r="25" spans="1:18" ht="19.5" customHeight="1">
      <c r="A25" s="21" t="s">
        <v>39</v>
      </c>
      <c r="B25" s="31">
        <v>184</v>
      </c>
      <c r="C25" s="32">
        <v>88</v>
      </c>
      <c r="D25" s="31">
        <v>272</v>
      </c>
      <c r="E25" s="35" t="s">
        <v>47</v>
      </c>
      <c r="F25" s="31" t="s">
        <v>49</v>
      </c>
      <c r="G25" s="35" t="s">
        <v>47</v>
      </c>
      <c r="H25" s="31">
        <v>272</v>
      </c>
      <c r="I25" s="32">
        <v>2</v>
      </c>
      <c r="J25" s="37" t="s">
        <v>47</v>
      </c>
      <c r="K25" s="32">
        <v>2</v>
      </c>
      <c r="L25" s="35" t="s">
        <v>47</v>
      </c>
      <c r="M25" s="37" t="s">
        <v>47</v>
      </c>
      <c r="N25" s="35" t="s">
        <v>47</v>
      </c>
      <c r="O25" s="31">
        <v>2</v>
      </c>
      <c r="P25" s="32">
        <v>186</v>
      </c>
      <c r="Q25" s="31">
        <v>88</v>
      </c>
      <c r="R25" s="34">
        <v>274</v>
      </c>
    </row>
    <row r="26" spans="1:18" ht="19.5" customHeight="1">
      <c r="A26" s="21" t="s">
        <v>40</v>
      </c>
      <c r="B26" s="31">
        <v>667</v>
      </c>
      <c r="C26" s="32">
        <v>190</v>
      </c>
      <c r="D26" s="31">
        <v>857</v>
      </c>
      <c r="E26" s="35" t="s">
        <v>47</v>
      </c>
      <c r="F26" s="31">
        <v>1</v>
      </c>
      <c r="G26" s="32">
        <v>1</v>
      </c>
      <c r="H26" s="31">
        <v>858</v>
      </c>
      <c r="I26" s="35" t="s">
        <v>47</v>
      </c>
      <c r="J26" s="37" t="s">
        <v>47</v>
      </c>
      <c r="K26" s="35" t="s">
        <v>47</v>
      </c>
      <c r="L26" s="35" t="s">
        <v>47</v>
      </c>
      <c r="M26" s="37" t="s">
        <v>47</v>
      </c>
      <c r="N26" s="35" t="s">
        <v>47</v>
      </c>
      <c r="O26" s="37" t="s">
        <v>47</v>
      </c>
      <c r="P26" s="32">
        <v>667</v>
      </c>
      <c r="Q26" s="31">
        <v>191</v>
      </c>
      <c r="R26" s="34">
        <v>858</v>
      </c>
    </row>
    <row r="27" spans="1:18" ht="19.5" customHeight="1">
      <c r="A27" s="21" t="s">
        <v>41</v>
      </c>
      <c r="B27" s="31">
        <v>923</v>
      </c>
      <c r="C27" s="32">
        <v>431</v>
      </c>
      <c r="D27" s="31">
        <v>1354</v>
      </c>
      <c r="E27" s="32">
        <v>1</v>
      </c>
      <c r="F27" s="37" t="s">
        <v>47</v>
      </c>
      <c r="G27" s="32">
        <v>1</v>
      </c>
      <c r="H27" s="31">
        <v>1355</v>
      </c>
      <c r="I27" s="32">
        <v>11</v>
      </c>
      <c r="J27" s="31">
        <v>3</v>
      </c>
      <c r="K27" s="32">
        <v>14</v>
      </c>
      <c r="L27" s="35" t="s">
        <v>47</v>
      </c>
      <c r="M27" s="31">
        <v>1</v>
      </c>
      <c r="N27" s="32">
        <v>1</v>
      </c>
      <c r="O27" s="31">
        <v>15</v>
      </c>
      <c r="P27" s="32">
        <v>935</v>
      </c>
      <c r="Q27" s="31">
        <v>435</v>
      </c>
      <c r="R27" s="34">
        <v>1370</v>
      </c>
    </row>
    <row r="28" spans="1:18" ht="19.5" customHeight="1">
      <c r="A28" s="21" t="s">
        <v>28</v>
      </c>
      <c r="B28" s="31">
        <v>1583</v>
      </c>
      <c r="C28" s="32">
        <v>976</v>
      </c>
      <c r="D28" s="31">
        <v>2559</v>
      </c>
      <c r="E28" s="35" t="s">
        <v>47</v>
      </c>
      <c r="F28" s="31">
        <v>2</v>
      </c>
      <c r="G28" s="32">
        <v>2</v>
      </c>
      <c r="H28" s="31">
        <v>2561</v>
      </c>
      <c r="I28" s="32">
        <v>29</v>
      </c>
      <c r="J28" s="31">
        <v>11</v>
      </c>
      <c r="K28" s="32">
        <v>40</v>
      </c>
      <c r="L28" s="32">
        <v>1</v>
      </c>
      <c r="M28" s="31">
        <v>3</v>
      </c>
      <c r="N28" s="32">
        <v>4</v>
      </c>
      <c r="O28" s="31">
        <v>44</v>
      </c>
      <c r="P28" s="32">
        <v>1613</v>
      </c>
      <c r="Q28" s="31">
        <v>992</v>
      </c>
      <c r="R28" s="34">
        <v>2605</v>
      </c>
    </row>
    <row r="29" spans="1:18" ht="25.5" customHeight="1">
      <c r="A29" s="21" t="s">
        <v>29</v>
      </c>
      <c r="B29" s="31">
        <v>1238</v>
      </c>
      <c r="C29" s="32">
        <v>819</v>
      </c>
      <c r="D29" s="31">
        <v>2057</v>
      </c>
      <c r="E29" s="35" t="s">
        <v>47</v>
      </c>
      <c r="F29" s="37" t="s">
        <v>47</v>
      </c>
      <c r="G29" s="35" t="s">
        <v>47</v>
      </c>
      <c r="H29" s="31">
        <v>2057</v>
      </c>
      <c r="I29" s="32">
        <v>29</v>
      </c>
      <c r="J29" s="31">
        <v>15</v>
      </c>
      <c r="K29" s="32">
        <v>44</v>
      </c>
      <c r="L29" s="35" t="s">
        <v>47</v>
      </c>
      <c r="M29" s="37" t="s">
        <v>47</v>
      </c>
      <c r="N29" s="35" t="s">
        <v>47</v>
      </c>
      <c r="O29" s="31">
        <v>44</v>
      </c>
      <c r="P29" s="32">
        <v>1267</v>
      </c>
      <c r="Q29" s="31">
        <v>834</v>
      </c>
      <c r="R29" s="34">
        <v>2101</v>
      </c>
    </row>
    <row r="30" spans="1:18" ht="25.5" customHeight="1">
      <c r="A30" s="21" t="s">
        <v>30</v>
      </c>
      <c r="B30" s="31">
        <v>1099</v>
      </c>
      <c r="C30" s="32">
        <v>843</v>
      </c>
      <c r="D30" s="31">
        <v>1942</v>
      </c>
      <c r="E30" s="32">
        <v>1</v>
      </c>
      <c r="F30" s="37" t="s">
        <v>47</v>
      </c>
      <c r="G30" s="32">
        <v>1</v>
      </c>
      <c r="H30" s="31">
        <v>1943</v>
      </c>
      <c r="I30" s="32">
        <v>6</v>
      </c>
      <c r="J30" s="31">
        <v>5</v>
      </c>
      <c r="K30" s="32">
        <v>11</v>
      </c>
      <c r="L30" s="32">
        <v>1</v>
      </c>
      <c r="M30" s="37" t="s">
        <v>47</v>
      </c>
      <c r="N30" s="32">
        <v>1</v>
      </c>
      <c r="O30" s="31">
        <v>12</v>
      </c>
      <c r="P30" s="32">
        <v>1107</v>
      </c>
      <c r="Q30" s="31">
        <v>848</v>
      </c>
      <c r="R30" s="34">
        <v>1955</v>
      </c>
    </row>
    <row r="31" spans="1:18" ht="18" customHeight="1">
      <c r="A31" s="21" t="s">
        <v>31</v>
      </c>
      <c r="B31" s="31">
        <v>728</v>
      </c>
      <c r="C31" s="32">
        <v>758</v>
      </c>
      <c r="D31" s="31">
        <v>1486</v>
      </c>
      <c r="E31" s="32">
        <v>2</v>
      </c>
      <c r="F31" s="37" t="s">
        <v>47</v>
      </c>
      <c r="G31" s="32">
        <v>2</v>
      </c>
      <c r="H31" s="31">
        <v>1488</v>
      </c>
      <c r="I31" s="32">
        <v>25</v>
      </c>
      <c r="J31" s="31">
        <v>6</v>
      </c>
      <c r="K31" s="32">
        <v>31</v>
      </c>
      <c r="L31" s="35" t="s">
        <v>47</v>
      </c>
      <c r="M31" s="31">
        <v>1</v>
      </c>
      <c r="N31" s="32">
        <v>1</v>
      </c>
      <c r="O31" s="31">
        <v>32</v>
      </c>
      <c r="P31" s="32">
        <v>755</v>
      </c>
      <c r="Q31" s="31">
        <v>765</v>
      </c>
      <c r="R31" s="34">
        <v>1520</v>
      </c>
    </row>
    <row r="32" spans="1:18" ht="18" customHeight="1">
      <c r="A32" s="21" t="s">
        <v>32</v>
      </c>
      <c r="B32" s="31">
        <v>360</v>
      </c>
      <c r="C32" s="32">
        <v>310</v>
      </c>
      <c r="D32" s="31">
        <v>670</v>
      </c>
      <c r="E32" s="35" t="s">
        <v>47</v>
      </c>
      <c r="F32" s="37" t="s">
        <v>47</v>
      </c>
      <c r="G32" s="35" t="s">
        <v>47</v>
      </c>
      <c r="H32" s="31">
        <v>670</v>
      </c>
      <c r="I32" s="32">
        <v>396</v>
      </c>
      <c r="J32" s="31">
        <v>394</v>
      </c>
      <c r="K32" s="32">
        <v>790</v>
      </c>
      <c r="L32" s="35" t="s">
        <v>47</v>
      </c>
      <c r="M32" s="37" t="s">
        <v>47</v>
      </c>
      <c r="N32" s="35" t="s">
        <v>47</v>
      </c>
      <c r="O32" s="31">
        <v>790</v>
      </c>
      <c r="P32" s="32">
        <v>756</v>
      </c>
      <c r="Q32" s="31">
        <v>704</v>
      </c>
      <c r="R32" s="34">
        <v>1460</v>
      </c>
    </row>
    <row r="33" spans="1:18" ht="18" customHeight="1">
      <c r="A33" s="28" t="s">
        <v>12</v>
      </c>
      <c r="B33" s="14">
        <f t="shared" ref="B33:R33" si="1">SUM(B24:B32)</f>
        <v>6797</v>
      </c>
      <c r="C33" s="25">
        <f t="shared" si="1"/>
        <v>4426</v>
      </c>
      <c r="D33" s="10">
        <f t="shared" si="1"/>
        <v>11223</v>
      </c>
      <c r="E33" s="18">
        <f t="shared" si="1"/>
        <v>4</v>
      </c>
      <c r="F33" s="15">
        <f t="shared" si="1"/>
        <v>3</v>
      </c>
      <c r="G33" s="18">
        <f t="shared" si="1"/>
        <v>7</v>
      </c>
      <c r="H33" s="15">
        <f t="shared" si="1"/>
        <v>11230</v>
      </c>
      <c r="I33" s="18">
        <f t="shared" si="1"/>
        <v>498</v>
      </c>
      <c r="J33" s="15">
        <f t="shared" si="1"/>
        <v>434</v>
      </c>
      <c r="K33" s="18">
        <f t="shared" si="1"/>
        <v>932</v>
      </c>
      <c r="L33" s="18">
        <f t="shared" si="1"/>
        <v>2</v>
      </c>
      <c r="M33" s="15">
        <f t="shared" si="1"/>
        <v>5</v>
      </c>
      <c r="N33" s="18">
        <f t="shared" si="1"/>
        <v>7</v>
      </c>
      <c r="O33" s="15">
        <f t="shared" si="1"/>
        <v>939</v>
      </c>
      <c r="P33" s="18">
        <f t="shared" si="1"/>
        <v>7301</v>
      </c>
      <c r="Q33" s="15">
        <f t="shared" si="1"/>
        <v>4868</v>
      </c>
      <c r="R33" s="18">
        <f t="shared" si="1"/>
        <v>12169</v>
      </c>
    </row>
    <row r="34" spans="1:18" ht="18" customHeight="1">
      <c r="A34" s="16" t="s">
        <v>33</v>
      </c>
      <c r="B34" s="7"/>
      <c r="C34" s="23"/>
      <c r="D34" s="12"/>
      <c r="E34" s="24"/>
      <c r="F34" s="8"/>
      <c r="G34" s="24"/>
      <c r="H34" s="10"/>
      <c r="I34" s="24"/>
      <c r="J34" s="8"/>
      <c r="K34" s="24"/>
      <c r="L34" s="23"/>
      <c r="M34" s="8"/>
      <c r="N34" s="24"/>
      <c r="O34" s="10"/>
      <c r="P34" s="24"/>
      <c r="Q34" s="8"/>
      <c r="R34" s="25"/>
    </row>
    <row r="35" spans="1:18" ht="18" customHeight="1">
      <c r="A35" s="21" t="s">
        <v>34</v>
      </c>
      <c r="B35" s="31">
        <v>709</v>
      </c>
      <c r="C35" s="32">
        <v>137</v>
      </c>
      <c r="D35" s="31">
        <v>846</v>
      </c>
      <c r="E35" s="35" t="s">
        <v>47</v>
      </c>
      <c r="F35" s="37" t="s">
        <v>47</v>
      </c>
      <c r="G35" s="35" t="s">
        <v>47</v>
      </c>
      <c r="H35" s="31">
        <v>846</v>
      </c>
      <c r="I35" s="32">
        <v>4</v>
      </c>
      <c r="J35" s="37" t="s">
        <v>47</v>
      </c>
      <c r="K35" s="32">
        <v>4</v>
      </c>
      <c r="L35" s="32">
        <v>1</v>
      </c>
      <c r="M35" s="37" t="s">
        <v>47</v>
      </c>
      <c r="N35" s="32">
        <v>1</v>
      </c>
      <c r="O35" s="31">
        <v>5</v>
      </c>
      <c r="P35" s="32">
        <v>714</v>
      </c>
      <c r="Q35" s="31">
        <v>137</v>
      </c>
      <c r="R35" s="34">
        <v>851</v>
      </c>
    </row>
    <row r="36" spans="1:18" ht="18" customHeight="1">
      <c r="A36" s="21" t="s">
        <v>35</v>
      </c>
      <c r="B36" s="31">
        <v>219</v>
      </c>
      <c r="C36" s="32">
        <v>67</v>
      </c>
      <c r="D36" s="31">
        <v>286</v>
      </c>
      <c r="E36" s="35" t="s">
        <v>47</v>
      </c>
      <c r="F36" s="37" t="s">
        <v>47</v>
      </c>
      <c r="G36" s="35" t="s">
        <v>47</v>
      </c>
      <c r="H36" s="31">
        <v>286</v>
      </c>
      <c r="I36" s="32">
        <v>49</v>
      </c>
      <c r="J36" s="31">
        <v>80</v>
      </c>
      <c r="K36" s="32">
        <v>129</v>
      </c>
      <c r="L36" s="35" t="s">
        <v>47</v>
      </c>
      <c r="M36" s="37" t="s">
        <v>47</v>
      </c>
      <c r="N36" s="35" t="s">
        <v>47</v>
      </c>
      <c r="O36" s="31">
        <v>129</v>
      </c>
      <c r="P36" s="32">
        <v>268</v>
      </c>
      <c r="Q36" s="31">
        <v>147</v>
      </c>
      <c r="R36" s="34">
        <v>415</v>
      </c>
    </row>
    <row r="37" spans="1:18" ht="18" customHeight="1">
      <c r="A37" s="21" t="s">
        <v>36</v>
      </c>
      <c r="B37" s="31">
        <v>363</v>
      </c>
      <c r="C37" s="32">
        <v>56</v>
      </c>
      <c r="D37" s="31">
        <v>419</v>
      </c>
      <c r="E37" s="35" t="s">
        <v>47</v>
      </c>
      <c r="F37" s="37" t="s">
        <v>47</v>
      </c>
      <c r="G37" s="35" t="s">
        <v>47</v>
      </c>
      <c r="H37" s="31">
        <v>419</v>
      </c>
      <c r="I37" s="32">
        <v>2</v>
      </c>
      <c r="J37" s="37" t="s">
        <v>47</v>
      </c>
      <c r="K37" s="32">
        <v>2</v>
      </c>
      <c r="L37" s="35" t="s">
        <v>47</v>
      </c>
      <c r="M37" s="37" t="s">
        <v>47</v>
      </c>
      <c r="N37" s="35" t="s">
        <v>47</v>
      </c>
      <c r="O37" s="31">
        <v>2</v>
      </c>
      <c r="P37" s="32">
        <v>365</v>
      </c>
      <c r="Q37" s="31">
        <v>56</v>
      </c>
      <c r="R37" s="34">
        <v>421</v>
      </c>
    </row>
    <row r="38" spans="1:18" ht="18" customHeight="1">
      <c r="A38" s="21" t="s">
        <v>37</v>
      </c>
      <c r="B38" s="31">
        <v>174</v>
      </c>
      <c r="C38" s="32">
        <v>12</v>
      </c>
      <c r="D38" s="31">
        <v>186</v>
      </c>
      <c r="E38" s="35" t="s">
        <v>47</v>
      </c>
      <c r="F38" s="37" t="s">
        <v>47</v>
      </c>
      <c r="G38" s="35" t="s">
        <v>47</v>
      </c>
      <c r="H38" s="31">
        <v>186</v>
      </c>
      <c r="I38" s="32">
        <v>335</v>
      </c>
      <c r="J38" s="37" t="s">
        <v>47</v>
      </c>
      <c r="K38" s="32">
        <v>357</v>
      </c>
      <c r="L38" s="32">
        <v>2</v>
      </c>
      <c r="M38" s="37" t="s">
        <v>47</v>
      </c>
      <c r="N38" s="32">
        <v>2</v>
      </c>
      <c r="O38" s="31">
        <v>359</v>
      </c>
      <c r="P38" s="32">
        <v>511</v>
      </c>
      <c r="Q38" s="31">
        <v>34</v>
      </c>
      <c r="R38" s="34">
        <v>545</v>
      </c>
    </row>
    <row r="39" spans="1:18" s="1" customFormat="1" ht="18" customHeight="1">
      <c r="A39" s="22" t="s">
        <v>12</v>
      </c>
      <c r="B39" s="9">
        <f>SUM(B35:B38)</f>
        <v>1465</v>
      </c>
      <c r="C39" s="25">
        <f>SUM(C35:C38)</f>
        <v>272</v>
      </c>
      <c r="D39" s="10">
        <f>SUM(D35:D38)</f>
        <v>1737</v>
      </c>
      <c r="E39" s="40" t="s">
        <v>47</v>
      </c>
      <c r="F39" s="41" t="s">
        <v>47</v>
      </c>
      <c r="G39" s="40" t="s">
        <v>47</v>
      </c>
      <c r="H39" s="10">
        <f>SUM(H35:H38)</f>
        <v>1737</v>
      </c>
      <c r="I39" s="25">
        <f>SUM(I35:I38)</f>
        <v>390</v>
      </c>
      <c r="J39" s="10">
        <f>SUM(J35:J38)</f>
        <v>80</v>
      </c>
      <c r="K39" s="25">
        <f>SUM(K35:K38)</f>
        <v>492</v>
      </c>
      <c r="L39" s="25">
        <f>SUM(L35:L38)</f>
        <v>3</v>
      </c>
      <c r="M39" s="41" t="s">
        <v>47</v>
      </c>
      <c r="N39" s="25">
        <f>SUM(N35:N38)</f>
        <v>3</v>
      </c>
      <c r="O39" s="10">
        <f>SUM(O35:O38)</f>
        <v>495</v>
      </c>
      <c r="P39" s="25">
        <f>SUM(P35:P38)</f>
        <v>1858</v>
      </c>
      <c r="Q39" s="10">
        <f>SUM(Q35:Q38)</f>
        <v>374</v>
      </c>
      <c r="R39" s="25">
        <f>SUM(R35:R38)</f>
        <v>2232</v>
      </c>
    </row>
    <row r="40" spans="1:18" ht="18" customHeight="1">
      <c r="A40" s="17" t="s">
        <v>7</v>
      </c>
      <c r="B40" s="14">
        <f>B10+B15+B22+B33+B39</f>
        <v>16334</v>
      </c>
      <c r="C40" s="18">
        <f t="shared" ref="C40:R40" si="2">C10+C15+C22+C33+C39</f>
        <v>9229</v>
      </c>
      <c r="D40" s="15">
        <f t="shared" si="2"/>
        <v>25563</v>
      </c>
      <c r="E40" s="18">
        <f t="shared" si="2"/>
        <v>4</v>
      </c>
      <c r="F40" s="15">
        <f t="shared" si="2"/>
        <v>3</v>
      </c>
      <c r="G40" s="18">
        <f t="shared" si="2"/>
        <v>7</v>
      </c>
      <c r="H40" s="15">
        <f t="shared" si="2"/>
        <v>25570</v>
      </c>
      <c r="I40" s="18">
        <f t="shared" si="2"/>
        <v>1388</v>
      </c>
      <c r="J40" s="15">
        <f t="shared" si="2"/>
        <v>908</v>
      </c>
      <c r="K40" s="18">
        <f t="shared" si="2"/>
        <v>2318</v>
      </c>
      <c r="L40" s="15">
        <f t="shared" si="2"/>
        <v>119</v>
      </c>
      <c r="M40" s="14">
        <f t="shared" si="2"/>
        <v>63</v>
      </c>
      <c r="N40" s="18">
        <f t="shared" si="2"/>
        <v>182</v>
      </c>
      <c r="O40" s="15">
        <f t="shared" si="2"/>
        <v>2500</v>
      </c>
      <c r="P40" s="18">
        <f t="shared" si="2"/>
        <v>17845</v>
      </c>
      <c r="Q40" s="15">
        <f t="shared" si="2"/>
        <v>10225</v>
      </c>
      <c r="R40" s="18">
        <f t="shared" si="2"/>
        <v>28070</v>
      </c>
    </row>
    <row r="41" spans="1:18" ht="15.75">
      <c r="A41" s="2" t="s">
        <v>44</v>
      </c>
      <c r="H41" s="27"/>
      <c r="N41" s="27"/>
      <c r="O41" s="27"/>
      <c r="Q41" s="27"/>
    </row>
    <row r="42" spans="1:18">
      <c r="A42" s="2" t="s">
        <v>46</v>
      </c>
      <c r="R42" s="3" t="s">
        <v>42</v>
      </c>
    </row>
    <row r="44" spans="1:18">
      <c r="A44" s="19"/>
    </row>
  </sheetData>
  <mergeCells count="12">
    <mergeCell ref="Q2:Q4"/>
    <mergeCell ref="R2:R4"/>
    <mergeCell ref="B3:D3"/>
    <mergeCell ref="E3:G3"/>
    <mergeCell ref="I3:K3"/>
    <mergeCell ref="L3:N3"/>
    <mergeCell ref="P2:P4"/>
    <mergeCell ref="A2:A4"/>
    <mergeCell ref="B2:G2"/>
    <mergeCell ref="H2:H4"/>
    <mergeCell ref="I2:N2"/>
    <mergeCell ref="O2:O4"/>
  </mergeCells>
  <pageMargins left="0.35" right="0.22" top="0.35" bottom="0.24" header="0.59" footer="0.17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cp:lastPrinted>2018-06-28T11:45:29Z</cp:lastPrinted>
  <dcterms:created xsi:type="dcterms:W3CDTF">2014-08-11T14:26:17Z</dcterms:created>
  <dcterms:modified xsi:type="dcterms:W3CDTF">2018-11-08T04:55:49Z</dcterms:modified>
</cp:coreProperties>
</file>