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MYANG\Desktop\SYB 2020\Energy\"/>
    </mc:Choice>
  </mc:AlternateContent>
  <bookViews>
    <workbookView xWindow="0" yWindow="0" windowWidth="20490" windowHeight="7155"/>
  </bookViews>
  <sheets>
    <sheet name="9.7" sheetId="1" r:id="rId1"/>
    <sheet name="Sheet2" sheetId="2" r:id="rId2"/>
  </sheets>
  <calcPr calcId="152511"/>
</workbook>
</file>

<file path=xl/calcChain.xml><?xml version="1.0" encoding="utf-8"?>
<calcChain xmlns="http://schemas.openxmlformats.org/spreadsheetml/2006/main">
  <c r="P17" i="1" l="1"/>
  <c r="N17" i="1"/>
  <c r="K17" i="1" l="1"/>
  <c r="L17" i="1"/>
  <c r="M5" i="1"/>
  <c r="M6" i="1"/>
  <c r="M7" i="1"/>
  <c r="M8" i="1"/>
  <c r="M9" i="1"/>
  <c r="M10" i="1"/>
  <c r="M11" i="1"/>
  <c r="M12" i="1"/>
  <c r="M13" i="1"/>
  <c r="M14" i="1"/>
  <c r="M15" i="1"/>
  <c r="M16" i="1"/>
  <c r="H17" i="1"/>
  <c r="J17" i="1" s="1"/>
  <c r="J5" i="1"/>
  <c r="J6" i="1"/>
  <c r="J7" i="1"/>
  <c r="J8" i="1"/>
  <c r="J9" i="1"/>
  <c r="J10" i="1"/>
  <c r="J11" i="1"/>
  <c r="J12" i="1"/>
  <c r="J13" i="1"/>
  <c r="J14" i="1"/>
  <c r="J15" i="1"/>
  <c r="J16" i="1"/>
  <c r="E17" i="1"/>
  <c r="F17" i="1"/>
  <c r="C17" i="1"/>
  <c r="B17" i="1"/>
  <c r="G16" i="1"/>
  <c r="D16" i="1"/>
  <c r="G15" i="1"/>
  <c r="D15" i="1"/>
  <c r="G14" i="1"/>
  <c r="D14" i="1"/>
  <c r="G13" i="1"/>
  <c r="D13" i="1"/>
  <c r="G12" i="1"/>
  <c r="D12" i="1"/>
  <c r="G11" i="1"/>
  <c r="D11" i="1"/>
  <c r="G10" i="1"/>
  <c r="D10" i="1"/>
  <c r="G9" i="1"/>
  <c r="D9" i="1"/>
  <c r="G8" i="1"/>
  <c r="G17" i="1" s="1"/>
  <c r="D8" i="1"/>
  <c r="G7" i="1"/>
  <c r="D7" i="1"/>
  <c r="D6" i="1"/>
  <c r="D17" i="1" s="1"/>
  <c r="M17" i="1" l="1"/>
</calcChain>
</file>

<file path=xl/sharedStrings.xml><?xml version="1.0" encoding="utf-8"?>
<sst xmlns="http://schemas.openxmlformats.org/spreadsheetml/2006/main" count="64" uniqueCount="20">
  <si>
    <t>Month</t>
  </si>
  <si>
    <t>Export</t>
  </si>
  <si>
    <t>Internal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</si>
  <si>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</si>
  <si>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</si>
  <si>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</si>
  <si>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</si>
  <si>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</si>
  <si>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</si>
  <si>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</si>
  <si>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</si>
  <si>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</si>
  <si>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</si>
  <si>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</si>
  <si>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</si>
  <si>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</si>
  <si>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0.00</t>
  </si>
  <si>
    <t>Table 9.10: Monthly Revenue From Sale of Energy From Dagachu Power Plant, 2015 - 2019</t>
  </si>
  <si>
    <t>Source: Department of Hydropower &amp; Power Systems, MoEA.</t>
  </si>
  <si>
    <t>(In Million Nu.)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</si>
</sst>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#,##0.000_);\(#,##0.000\)"/>
    <numFmt numFmtId="165" formatCode="0.0_)"/>
    <numFmt numFmtId="166" formatCode="0.000"/>
    <numFmt numFmtId="167" formatCode="_(* #,##0.000_);_(* \(#,##0.0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9"/>
      <name val="Sylfaen"/>
      <family val="1"/>
    </font>
    <font>
      <sz val="10"/>
      <name val="Sylfaen"/>
      <family val="1"/>
    </font>
    <font>
      <b/>
      <sz val="10"/>
      <name val="Sylfaen"/>
      <family val="1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2"/>
      <color rgb="FFFF0000"/>
      <name val="Sylfaen"/>
      <family val="1"/>
    </font>
    <font>
      <b/>
      <sz val="10"/>
      <color theme="1"/>
      <name val="Sylfaen"/>
      <family val="1"/>
    </font>
    <font>
      <sz val="11"/>
      <color theme="1"/>
      <name val="Sylfaen"/>
      <family val="1"/>
    </font>
    <font>
      <i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54">
    <xf numFmtId="0" fontId="0" fillId="0" borderId="0" xfId="0"/>
    <xf numFmtId="0" fontId="2" fillId="0" borderId="0" xfId="2"/>
    <xf numFmtId="0" fontId="8" fillId="0" borderId="0" xfId="2" applyFont="1"/>
    <xf numFmtId="0" fontId="9" fillId="0" borderId="0" xfId="2" applyFont="1"/>
    <xf numFmtId="0" fontId="4" fillId="0" borderId="0" xfId="2" applyFont="1"/>
    <xf numFmtId="165" fontId="10" fillId="0" borderId="0" xfId="2" applyNumberFormat="1" applyFont="1" applyFill="1" applyBorder="1" applyAlignment="1" applyProtection="1">
      <alignment horizontal="left"/>
    </xf>
    <xf numFmtId="165" fontId="6" fillId="0" borderId="0" xfId="2" applyNumberFormat="1" applyFont="1" applyBorder="1" applyAlignment="1" applyProtection="1">
      <alignment horizontal="left"/>
    </xf>
    <xf numFmtId="0" fontId="3" fillId="0" borderId="0" xfId="2" applyFont="1"/>
    <xf numFmtId="0" fontId="6" fillId="0" borderId="0" xfId="2" applyFont="1" applyBorder="1" applyAlignment="1">
      <alignment horizontal="right"/>
    </xf>
    <xf numFmtId="165" fontId="7" fillId="2" borderId="3" xfId="2" applyNumberFormat="1" applyFont="1" applyFill="1" applyBorder="1" applyAlignment="1" applyProtection="1">
      <alignment horizontal="right" vertical="center"/>
    </xf>
    <xf numFmtId="0" fontId="6" fillId="0" borderId="0" xfId="2" applyFont="1"/>
    <xf numFmtId="43" fontId="6" fillId="0" borderId="0" xfId="1" quotePrefix="1" applyFont="1" applyBorder="1" applyAlignment="1" applyProtection="1">
      <alignment horizontal="right"/>
    </xf>
    <xf numFmtId="2" fontId="6" fillId="0" borderId="0" xfId="0" quotePrefix="1" applyNumberFormat="1" applyFont="1" applyBorder="1" applyAlignment="1" applyProtection="1">
      <alignment horizontal="right"/>
    </xf>
    <xf numFmtId="43" fontId="6" fillId="0" borderId="0" xfId="1" applyFont="1" applyBorder="1" applyProtection="1"/>
    <xf numFmtId="2" fontId="6" fillId="0" borderId="0" xfId="0" quotePrefix="1" applyNumberFormat="1" applyFont="1" applyBorder="1" applyProtection="1"/>
    <xf numFmtId="43" fontId="11" fillId="0" borderId="0" xfId="1" applyFont="1" applyBorder="1"/>
    <xf numFmtId="2" fontId="11" fillId="0" borderId="0" xfId="0" applyNumberFormat="1" applyFont="1" applyBorder="1"/>
    <xf numFmtId="43" fontId="6" fillId="0" borderId="2" xfId="1" quotePrefix="1" applyFont="1" applyBorder="1" applyAlignment="1" applyProtection="1">
      <alignment horizontal="right"/>
    </xf>
    <xf numFmtId="43" fontId="6" fillId="0" borderId="5" xfId="1" applyFont="1" applyBorder="1" applyProtection="1"/>
    <xf numFmtId="43" fontId="11" fillId="0" borderId="1" xfId="1" applyFont="1" applyBorder="1"/>
    <xf numFmtId="2" fontId="6" fillId="0" borderId="2" xfId="0" quotePrefix="1" applyNumberFormat="1" applyFont="1" applyBorder="1" applyAlignment="1" applyProtection="1">
      <alignment horizontal="right"/>
    </xf>
    <xf numFmtId="2" fontId="6" fillId="0" borderId="5" xfId="0" quotePrefix="1" applyNumberFormat="1" applyFont="1" applyBorder="1" applyAlignment="1" applyProtection="1">
      <alignment horizontal="right"/>
    </xf>
    <xf numFmtId="2" fontId="6" fillId="0" borderId="5" xfId="0" quotePrefix="1" applyNumberFormat="1" applyFont="1" applyBorder="1" applyProtection="1"/>
    <xf numFmtId="2" fontId="11" fillId="0" borderId="1" xfId="0" applyNumberFormat="1" applyFont="1" applyBorder="1"/>
    <xf numFmtId="43" fontId="6" fillId="0" borderId="5" xfId="1" quotePrefix="1" applyFont="1" applyBorder="1" applyAlignment="1" applyProtection="1">
      <alignment horizontal="right"/>
    </xf>
    <xf numFmtId="165" fontId="6" fillId="0" borderId="2" xfId="2" applyNumberFormat="1" applyFont="1" applyBorder="1" applyAlignment="1" applyProtection="1">
      <alignment horizontal="left"/>
    </xf>
    <xf numFmtId="165" fontId="6" fillId="0" borderId="5" xfId="2" applyNumberFormat="1" applyFont="1" applyBorder="1" applyAlignment="1" applyProtection="1">
      <alignment horizontal="left"/>
    </xf>
    <xf numFmtId="165" fontId="7" fillId="0" borderId="1" xfId="2" applyNumberFormat="1" applyFont="1" applyBorder="1" applyAlignment="1" applyProtection="1">
      <alignment horizontal="left"/>
    </xf>
    <xf numFmtId="2" fontId="11" fillId="0" borderId="1" xfId="0" quotePrefix="1" applyNumberFormat="1" applyFont="1" applyBorder="1" applyAlignment="1">
      <alignment horizontal="right"/>
    </xf>
    <xf numFmtId="2" fontId="11" fillId="0" borderId="1" xfId="1" applyNumberFormat="1" applyFont="1" applyBorder="1"/>
    <xf numFmtId="2" fontId="6" fillId="0" borderId="6" xfId="1" quotePrefix="1" applyNumberFormat="1" applyFont="1" applyBorder="1" applyAlignment="1" applyProtection="1">
      <alignment horizontal="right"/>
    </xf>
    <xf numFmtId="2" fontId="6" fillId="0" borderId="7" xfId="1" quotePrefix="1" applyNumberFormat="1" applyFont="1" applyBorder="1" applyAlignment="1" applyProtection="1">
      <alignment horizontal="right"/>
    </xf>
    <xf numFmtId="2" fontId="6" fillId="0" borderId="7" xfId="1" applyNumberFormat="1" applyFont="1" applyBorder="1" applyProtection="1"/>
    <xf numFmtId="2" fontId="11" fillId="0" borderId="8" xfId="1" applyNumberFormat="1" applyFont="1" applyBorder="1"/>
    <xf numFmtId="165" fontId="7" fillId="2" borderId="2" xfId="2" applyNumberFormat="1" applyFont="1" applyFill="1" applyBorder="1" applyAlignment="1" applyProtection="1">
      <alignment horizontal="right" vertical="center"/>
    </xf>
    <xf numFmtId="2" fontId="6" fillId="0" borderId="6" xfId="0" quotePrefix="1" applyNumberFormat="1" applyFont="1" applyBorder="1" applyProtection="1"/>
    <xf numFmtId="2" fontId="6" fillId="0" borderId="7" xfId="0" quotePrefix="1" applyNumberFormat="1" applyFont="1" applyBorder="1" applyProtection="1"/>
    <xf numFmtId="2" fontId="11" fillId="0" borderId="8" xfId="0" quotePrefix="1" applyNumberFormat="1" applyFont="1" applyBorder="1" applyAlignment="1">
      <alignment horizontal="right"/>
    </xf>
    <xf numFmtId="2" fontId="12" fillId="0" borderId="2" xfId="0" applyNumberFormat="1" applyFont="1" applyBorder="1"/>
    <xf numFmtId="2" fontId="12" fillId="0" borderId="5" xfId="0" applyNumberFormat="1" applyFont="1" applyBorder="1"/>
    <xf numFmtId="0" fontId="5" fillId="0" borderId="0" xfId="2" applyFont="1" applyBorder="1" applyAlignment="1">
      <alignment horizontal="right"/>
    </xf>
    <xf numFmtId="0" fontId="2" fillId="0" borderId="0" xfId="0" applyFont="1" applyBorder="1" applyProtection="1"/>
    <xf numFmtId="0" fontId="0" fillId="0" borderId="0" xfId="0" applyBorder="1"/>
    <xf numFmtId="0" fontId="2" fillId="0" borderId="0" xfId="0" applyFont="1" applyBorder="1" applyAlignment="1" applyProtection="1">
      <alignment horizontal="right"/>
    </xf>
    <xf numFmtId="166" fontId="0" fillId="0" borderId="0" xfId="0" applyNumberFormat="1" applyBorder="1"/>
    <xf numFmtId="166" fontId="2" fillId="0" borderId="0" xfId="0" quotePrefix="1" applyNumberFormat="1" applyFont="1" applyBorder="1" applyProtection="1"/>
    <xf numFmtId="166" fontId="2" fillId="0" borderId="0" xfId="0" applyNumberFormat="1" applyFont="1" applyBorder="1" applyProtection="1"/>
    <xf numFmtId="167" fontId="0" fillId="0" borderId="0" xfId="0" applyNumberFormat="1" applyBorder="1"/>
    <xf numFmtId="165" fontId="7" fillId="0" borderId="0" xfId="2" applyNumberFormat="1" applyFont="1" applyBorder="1" applyAlignment="1" applyProtection="1">
      <alignment horizontal="left"/>
    </xf>
    <xf numFmtId="0" fontId="7" fillId="2" borderId="4" xfId="2" quotePrefix="1" applyFont="1" applyFill="1" applyBorder="1" applyAlignment="1">
      <alignment horizontal="center" vertical="center"/>
    </xf>
    <xf numFmtId="0" fontId="7" fillId="2" borderId="3" xfId="2" quotePrefix="1" applyFont="1" applyFill="1" applyBorder="1" applyAlignment="1">
      <alignment horizontal="center" vertical="center"/>
    </xf>
    <xf numFmtId="164" fontId="13" fillId="0" borderId="0" xfId="2" applyNumberFormat="1" applyFont="1" applyBorder="1" applyAlignment="1" applyProtection="1">
      <alignment horizontal="left"/>
    </xf>
    <xf numFmtId="0" fontId="7" fillId="2" borderId="2" xfId="2" applyFont="1" applyFill="1" applyBorder="1" applyAlignment="1">
      <alignment horizontal="left" vertical="center"/>
    </xf>
    <xf numFmtId="0" fontId="7" fillId="2" borderId="1" xfId="2" applyFont="1" applyFill="1" applyBorder="1" applyAlignment="1">
      <alignment horizontal="left" vertic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abSelected="1" workbookViewId="0">
      <selection activeCell="C21" sqref="C21"/>
    </sheetView>
  </sheetViews>
  <sheetFormatPr defaultRowHeight="15" x14ac:dyDescent="0.25"/>
  <cols>
    <col min="1" max="1" width="14.28515625" customWidth="1"/>
    <col min="2" max="2" width="10.42578125" bestFit="1" customWidth="1"/>
    <col min="3" max="3" width="8.28515625" bestFit="1" customWidth="1"/>
    <col min="4" max="4" width="8.7109375" bestFit="1" customWidth="1"/>
    <col min="5" max="10" width="11.85546875" customWidth="1"/>
    <col min="11" max="13" width="9.85546875" customWidth="1"/>
    <col min="18" max="18" width="10.5703125" bestFit="1" customWidth="1"/>
    <col min="20" max="21" width="10.5703125" bestFit="1" customWidth="1"/>
    <col min="23" max="23" width="10.5703125" bestFit="1" customWidth="1"/>
  </cols>
  <sheetData>
    <row r="1" spans="1:23" ht="15.75" x14ac:dyDescent="0.3">
      <c r="A1" s="48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10"/>
      <c r="M1" s="7"/>
    </row>
    <row r="2" spans="1:23" ht="15.75" x14ac:dyDescent="0.3">
      <c r="A2" s="6"/>
      <c r="B2" s="7"/>
      <c r="C2" s="7"/>
      <c r="D2" s="8"/>
      <c r="E2" s="7"/>
      <c r="F2" s="7"/>
      <c r="G2" s="8"/>
      <c r="H2" s="7"/>
      <c r="I2" s="7"/>
      <c r="J2" s="8"/>
      <c r="K2" s="7"/>
      <c r="L2" s="7"/>
      <c r="P2" s="40" t="s">
        <v>19</v>
      </c>
      <c r="R2" s="42"/>
      <c r="S2" s="42"/>
      <c r="T2" s="42"/>
      <c r="U2" s="42"/>
      <c r="V2" s="42"/>
      <c r="W2" s="42"/>
    </row>
    <row r="3" spans="1:23" x14ac:dyDescent="0.25">
      <c r="A3" s="52" t="s">
        <v>0</v>
      </c>
      <c r="B3" s="49">
        <v>2015</v>
      </c>
      <c r="C3" s="50"/>
      <c r="D3" s="50"/>
      <c r="E3" s="49">
        <v>2016</v>
      </c>
      <c r="F3" s="50"/>
      <c r="G3" s="50"/>
      <c r="H3" s="49">
        <v>2017</v>
      </c>
      <c r="I3" s="50"/>
      <c r="J3" s="50"/>
      <c r="K3" s="49">
        <v>2018</v>
      </c>
      <c r="L3" s="50"/>
      <c r="M3" s="50"/>
      <c r="N3" s="49">
        <v>2019</v>
      </c>
      <c r="O3" s="50"/>
      <c r="P3" s="50"/>
      <c r="R3" s="41"/>
      <c r="S3" s="41"/>
      <c r="T3" s="41"/>
      <c r="U3" s="41"/>
      <c r="V3" s="41"/>
      <c r="W3" s="41"/>
    </row>
    <row r="4" spans="1:23" x14ac:dyDescent="0.25">
      <c r="A4" s="53"/>
      <c r="B4" s="9" t="s">
        <v>1</v>
      </c>
      <c r="C4" s="9" t="s">
        <v>2</v>
      </c>
      <c r="D4" s="9" t="s">
        <v>3</v>
      </c>
      <c r="E4" s="9" t="s">
        <v>1</v>
      </c>
      <c r="F4" s="9" t="s">
        <v>2</v>
      </c>
      <c r="G4" s="9" t="s">
        <v>3</v>
      </c>
      <c r="H4" s="9" t="s">
        <v>1</v>
      </c>
      <c r="I4" s="9" t="s">
        <v>2</v>
      </c>
      <c r="J4" s="9" t="s">
        <v>3</v>
      </c>
      <c r="K4" s="9" t="s">
        <v>1</v>
      </c>
      <c r="L4" s="34" t="s">
        <v>2</v>
      </c>
      <c r="M4" s="9" t="s">
        <v>3</v>
      </c>
      <c r="N4" s="9" t="s">
        <v>1</v>
      </c>
      <c r="O4" s="34" t="s">
        <v>2</v>
      </c>
      <c r="P4" s="9" t="s">
        <v>3</v>
      </c>
      <c r="R4" s="41"/>
      <c r="S4" s="41"/>
      <c r="T4" s="41"/>
      <c r="U4" s="41"/>
      <c r="V4" s="41"/>
      <c r="W4" s="41"/>
    </row>
    <row r="5" spans="1:23" ht="15.75" x14ac:dyDescent="0.3">
      <c r="A5" s="25" t="s">
        <v>4</v>
      </c>
      <c r="B5" s="17" t="s">
        <v>16</v>
      </c>
      <c r="C5" s="12">
        <v>0</v>
      </c>
      <c r="D5" s="17" t="s">
        <v>16</v>
      </c>
      <c r="E5" s="11" t="s">
        <v>16</v>
      </c>
      <c r="F5" s="20">
        <v>0</v>
      </c>
      <c r="G5" s="17" t="s">
        <v>16</v>
      </c>
      <c r="H5" s="11">
        <v>52.008000000000003</v>
      </c>
      <c r="I5" s="20" t="s">
        <v>16</v>
      </c>
      <c r="J5" s="17">
        <f t="shared" ref="J5:J17" si="0">SUM(H5:I5)</f>
        <v>52.008000000000003</v>
      </c>
      <c r="K5" s="38">
        <v>41.13055619</v>
      </c>
      <c r="L5" s="35">
        <v>0</v>
      </c>
      <c r="M5" s="30">
        <f t="shared" ref="M5:M17" si="1">SUM(K5:L5)</f>
        <v>41.13055619</v>
      </c>
      <c r="N5" s="38">
        <v>38.453000000000003</v>
      </c>
      <c r="O5" s="20" t="s">
        <v>16</v>
      </c>
      <c r="P5" s="30">
        <v>38.453000000000003</v>
      </c>
      <c r="R5" s="41"/>
      <c r="S5" s="41"/>
      <c r="T5" s="41"/>
      <c r="U5" s="41"/>
      <c r="V5" s="41"/>
      <c r="W5" s="41"/>
    </row>
    <row r="6" spans="1:23" ht="15.75" x14ac:dyDescent="0.3">
      <c r="A6" s="26" t="s">
        <v>5</v>
      </c>
      <c r="B6" s="18">
        <v>7.1208406140000005</v>
      </c>
      <c r="C6" s="14">
        <v>0</v>
      </c>
      <c r="D6" s="18">
        <f t="shared" ref="D6:D8" si="2">B6+C6</f>
        <v>7.1208406140000005</v>
      </c>
      <c r="E6" s="11" t="s">
        <v>16</v>
      </c>
      <c r="F6" s="21">
        <v>0</v>
      </c>
      <c r="G6" s="24" t="s">
        <v>16</v>
      </c>
      <c r="H6" s="11">
        <v>36.968000000000004</v>
      </c>
      <c r="I6" s="21" t="s">
        <v>16</v>
      </c>
      <c r="J6" s="24">
        <f t="shared" si="0"/>
        <v>36.968000000000004</v>
      </c>
      <c r="K6" s="39">
        <v>31.0192297</v>
      </c>
      <c r="L6" s="36">
        <v>0</v>
      </c>
      <c r="M6" s="31">
        <f t="shared" si="1"/>
        <v>31.0192297</v>
      </c>
      <c r="N6" s="39">
        <v>32.280999999999999</v>
      </c>
      <c r="O6" s="21" t="s">
        <v>16</v>
      </c>
      <c r="P6" s="31">
        <v>32.280999999999999</v>
      </c>
      <c r="R6" s="43"/>
      <c r="S6" s="43"/>
      <c r="T6" s="43"/>
      <c r="U6" s="43"/>
      <c r="V6" s="43"/>
      <c r="W6" s="43"/>
    </row>
    <row r="7" spans="1:23" ht="15.75" x14ac:dyDescent="0.3">
      <c r="A7" s="26" t="s">
        <v>6</v>
      </c>
      <c r="B7" s="18">
        <v>28.82804015</v>
      </c>
      <c r="C7" s="14">
        <v>0</v>
      </c>
      <c r="D7" s="18">
        <f t="shared" si="2"/>
        <v>28.82804015</v>
      </c>
      <c r="E7" s="13">
        <v>10.653237000000001</v>
      </c>
      <c r="F7" s="22">
        <v>0</v>
      </c>
      <c r="G7" s="18">
        <f t="shared" ref="G7:G8" si="3">E7+F7</f>
        <v>10.653237000000001</v>
      </c>
      <c r="H7" s="13">
        <v>42.185000000000002</v>
      </c>
      <c r="I7" s="21" t="s">
        <v>16</v>
      </c>
      <c r="J7" s="18">
        <f t="shared" si="0"/>
        <v>42.185000000000002</v>
      </c>
      <c r="K7" s="39">
        <v>38.328401720000002</v>
      </c>
      <c r="L7" s="36">
        <v>0</v>
      </c>
      <c r="M7" s="32">
        <f t="shared" si="1"/>
        <v>38.328401720000002</v>
      </c>
      <c r="N7" s="39">
        <v>38.414999999999999</v>
      </c>
      <c r="O7" s="21" t="s">
        <v>16</v>
      </c>
      <c r="P7" s="32">
        <v>38.414999999999999</v>
      </c>
      <c r="R7" s="41"/>
      <c r="S7" s="41"/>
      <c r="T7" s="41"/>
      <c r="U7" s="41"/>
      <c r="V7" s="41"/>
      <c r="W7" s="41"/>
    </row>
    <row r="8" spans="1:23" ht="15.75" x14ac:dyDescent="0.3">
      <c r="A8" s="26" t="s">
        <v>7</v>
      </c>
      <c r="B8" s="18">
        <v>37.272102450000006</v>
      </c>
      <c r="C8" s="14">
        <v>0</v>
      </c>
      <c r="D8" s="18">
        <f t="shared" si="2"/>
        <v>37.272102450000006</v>
      </c>
      <c r="E8" s="13">
        <v>37.818034729999994</v>
      </c>
      <c r="F8" s="22">
        <v>0</v>
      </c>
      <c r="G8" s="18">
        <f t="shared" si="3"/>
        <v>37.818034729999994</v>
      </c>
      <c r="H8" s="13">
        <v>51.350999999999999</v>
      </c>
      <c r="I8" s="21" t="s">
        <v>16</v>
      </c>
      <c r="J8" s="18">
        <f t="shared" si="0"/>
        <v>51.350999999999999</v>
      </c>
      <c r="K8" s="39">
        <v>18.1238876</v>
      </c>
      <c r="L8" s="36">
        <v>0</v>
      </c>
      <c r="M8" s="32">
        <f t="shared" si="1"/>
        <v>18.1238876</v>
      </c>
      <c r="N8" s="39">
        <v>49.252000000000002</v>
      </c>
      <c r="O8" s="21" t="s">
        <v>16</v>
      </c>
      <c r="P8" s="32">
        <v>49.252000000000002</v>
      </c>
      <c r="R8" s="44"/>
      <c r="S8" s="45"/>
      <c r="T8" s="46"/>
      <c r="U8" s="44"/>
      <c r="V8" s="45"/>
      <c r="W8" s="46"/>
    </row>
    <row r="9" spans="1:23" ht="15.75" x14ac:dyDescent="0.3">
      <c r="A9" s="26" t="s">
        <v>8</v>
      </c>
      <c r="B9" s="18">
        <v>45.010970759999999</v>
      </c>
      <c r="C9" s="14">
        <v>0</v>
      </c>
      <c r="D9" s="18">
        <f>B9+C9</f>
        <v>45.010970759999999</v>
      </c>
      <c r="E9" s="13">
        <v>39.135732439999998</v>
      </c>
      <c r="F9" s="22">
        <v>0</v>
      </c>
      <c r="G9" s="18">
        <f>E9+F9</f>
        <v>39.135732439999998</v>
      </c>
      <c r="H9" s="13">
        <v>56.859000000000002</v>
      </c>
      <c r="I9" s="21" t="s">
        <v>16</v>
      </c>
      <c r="J9" s="18">
        <f t="shared" si="0"/>
        <v>56.859000000000002</v>
      </c>
      <c r="K9" s="39">
        <v>58.921208</v>
      </c>
      <c r="L9" s="36">
        <v>0</v>
      </c>
      <c r="M9" s="32">
        <f t="shared" si="1"/>
        <v>58.921208</v>
      </c>
      <c r="N9" s="39">
        <v>61.613</v>
      </c>
      <c r="O9" s="21" t="s">
        <v>16</v>
      </c>
      <c r="P9" s="32">
        <v>61.613</v>
      </c>
      <c r="R9" s="44"/>
      <c r="S9" s="45"/>
      <c r="T9" s="46"/>
      <c r="U9" s="44"/>
      <c r="V9" s="45"/>
      <c r="W9" s="46"/>
    </row>
    <row r="10" spans="1:23" ht="15.75" x14ac:dyDescent="0.3">
      <c r="A10" s="26" t="s">
        <v>9</v>
      </c>
      <c r="B10" s="18">
        <v>96.340948999999995</v>
      </c>
      <c r="C10" s="14">
        <v>0</v>
      </c>
      <c r="D10" s="18">
        <f t="shared" ref="D10:D12" si="4">B10+C10</f>
        <v>96.340948999999995</v>
      </c>
      <c r="E10" s="13">
        <v>92.072748500000003</v>
      </c>
      <c r="F10" s="22">
        <v>0</v>
      </c>
      <c r="G10" s="18">
        <f t="shared" ref="G10:G12" si="5">E10+F10</f>
        <v>92.072748500000003</v>
      </c>
      <c r="H10" s="13">
        <v>124.895</v>
      </c>
      <c r="I10" s="21" t="s">
        <v>16</v>
      </c>
      <c r="J10" s="18">
        <f t="shared" si="0"/>
        <v>124.895</v>
      </c>
      <c r="K10" s="39">
        <v>132.81216398999999</v>
      </c>
      <c r="L10" s="36">
        <v>0</v>
      </c>
      <c r="M10" s="32">
        <f t="shared" si="1"/>
        <v>132.81216398999999</v>
      </c>
      <c r="N10" s="39">
        <v>87.816000000000003</v>
      </c>
      <c r="O10" s="21" t="s">
        <v>16</v>
      </c>
      <c r="P10" s="32">
        <v>87.816000000000003</v>
      </c>
      <c r="R10" s="44"/>
      <c r="S10" s="45"/>
      <c r="T10" s="46"/>
      <c r="U10" s="44"/>
      <c r="V10" s="45"/>
      <c r="W10" s="46"/>
    </row>
    <row r="11" spans="1:23" ht="15.75" x14ac:dyDescent="0.3">
      <c r="A11" s="26" t="s">
        <v>10</v>
      </c>
      <c r="B11" s="18">
        <v>144.67708580999999</v>
      </c>
      <c r="C11" s="14">
        <v>0</v>
      </c>
      <c r="D11" s="18">
        <f t="shared" si="4"/>
        <v>144.67708580999999</v>
      </c>
      <c r="E11" s="13">
        <v>250.47517971000002</v>
      </c>
      <c r="F11" s="22">
        <v>0</v>
      </c>
      <c r="G11" s="18">
        <f t="shared" si="5"/>
        <v>250.47517971000002</v>
      </c>
      <c r="H11" s="13">
        <v>212.71199999999999</v>
      </c>
      <c r="I11" s="21" t="s">
        <v>16</v>
      </c>
      <c r="J11" s="18">
        <f t="shared" si="0"/>
        <v>212.71199999999999</v>
      </c>
      <c r="K11" s="39">
        <v>217.47518875999998</v>
      </c>
      <c r="L11" s="36">
        <v>0</v>
      </c>
      <c r="M11" s="32">
        <f t="shared" si="1"/>
        <v>217.47518875999998</v>
      </c>
      <c r="N11" s="39">
        <v>229.43100000000001</v>
      </c>
      <c r="O11" s="21" t="s">
        <v>16</v>
      </c>
      <c r="P11" s="32">
        <v>229.43100000000001</v>
      </c>
      <c r="R11" s="44"/>
      <c r="S11" s="45"/>
      <c r="T11" s="46"/>
      <c r="U11" s="44"/>
      <c r="V11" s="45"/>
      <c r="W11" s="46"/>
    </row>
    <row r="12" spans="1:23" ht="15.75" x14ac:dyDescent="0.3">
      <c r="A12" s="26" t="s">
        <v>11</v>
      </c>
      <c r="B12" s="18">
        <v>176.11499709</v>
      </c>
      <c r="C12" s="14">
        <v>0</v>
      </c>
      <c r="D12" s="18">
        <f t="shared" si="4"/>
        <v>176.11499709</v>
      </c>
      <c r="E12" s="13">
        <v>246.51633031</v>
      </c>
      <c r="F12" s="22">
        <v>0</v>
      </c>
      <c r="G12" s="18">
        <f t="shared" si="5"/>
        <v>246.51633031</v>
      </c>
      <c r="H12" s="13">
        <v>233.124</v>
      </c>
      <c r="I12" s="21" t="s">
        <v>16</v>
      </c>
      <c r="J12" s="18">
        <f t="shared" si="0"/>
        <v>233.124</v>
      </c>
      <c r="K12" s="39">
        <v>262.99930124000002</v>
      </c>
      <c r="L12" s="36">
        <v>0</v>
      </c>
      <c r="M12" s="32">
        <f t="shared" si="1"/>
        <v>262.99930124000002</v>
      </c>
      <c r="N12" s="39">
        <v>247.22499999999999</v>
      </c>
      <c r="O12" s="21" t="s">
        <v>16</v>
      </c>
      <c r="P12" s="32">
        <v>247.22499999999999</v>
      </c>
      <c r="R12" s="44"/>
      <c r="S12" s="45"/>
      <c r="T12" s="46"/>
      <c r="U12" s="44"/>
      <c r="V12" s="45"/>
      <c r="W12" s="46"/>
    </row>
    <row r="13" spans="1:23" ht="15.75" x14ac:dyDescent="0.3">
      <c r="A13" s="26" t="s">
        <v>12</v>
      </c>
      <c r="B13" s="18">
        <v>180.12907483000001</v>
      </c>
      <c r="C13" s="14">
        <v>0</v>
      </c>
      <c r="D13" s="18">
        <f>B13+C13</f>
        <v>180.12907483000001</v>
      </c>
      <c r="E13" s="13">
        <v>195.37184399</v>
      </c>
      <c r="F13" s="22">
        <v>0</v>
      </c>
      <c r="G13" s="18">
        <f>E13+F13</f>
        <v>195.37184399</v>
      </c>
      <c r="H13" s="13">
        <v>211.60900000000001</v>
      </c>
      <c r="I13" s="21" t="s">
        <v>16</v>
      </c>
      <c r="J13" s="18">
        <f t="shared" si="0"/>
        <v>211.60900000000001</v>
      </c>
      <c r="K13" s="39">
        <v>207.16427290000001</v>
      </c>
      <c r="L13" s="36">
        <v>0</v>
      </c>
      <c r="M13" s="32">
        <f t="shared" si="1"/>
        <v>207.16427290000001</v>
      </c>
      <c r="N13" s="39">
        <v>253.91800000000001</v>
      </c>
      <c r="O13" s="21" t="s">
        <v>16</v>
      </c>
      <c r="P13" s="32">
        <v>253.91800000000001</v>
      </c>
      <c r="R13" s="44"/>
      <c r="S13" s="45"/>
      <c r="T13" s="46"/>
      <c r="U13" s="44"/>
      <c r="V13" s="45"/>
      <c r="W13" s="46"/>
    </row>
    <row r="14" spans="1:23" ht="15.75" x14ac:dyDescent="0.3">
      <c r="A14" s="26" t="s">
        <v>13</v>
      </c>
      <c r="B14" s="18">
        <v>146.35089308000002</v>
      </c>
      <c r="C14" s="14">
        <v>0</v>
      </c>
      <c r="D14" s="18">
        <f t="shared" ref="D14:D16" si="6">B14+C14</f>
        <v>146.35089308000002</v>
      </c>
      <c r="E14" s="13">
        <v>132.68649295999998</v>
      </c>
      <c r="F14" s="22">
        <v>0</v>
      </c>
      <c r="G14" s="18">
        <f t="shared" ref="G14:G16" si="7">E14+F14</f>
        <v>132.68649295999998</v>
      </c>
      <c r="H14" s="13">
        <v>150.721</v>
      </c>
      <c r="I14" s="21" t="s">
        <v>16</v>
      </c>
      <c r="J14" s="18">
        <f t="shared" si="0"/>
        <v>150.721</v>
      </c>
      <c r="K14" s="39">
        <v>96.097262889999996</v>
      </c>
      <c r="L14" s="36">
        <v>0</v>
      </c>
      <c r="M14" s="32">
        <f t="shared" si="1"/>
        <v>96.097262889999996</v>
      </c>
      <c r="N14" s="39">
        <v>177.71799999999999</v>
      </c>
      <c r="O14" s="21" t="s">
        <v>16</v>
      </c>
      <c r="P14" s="32">
        <v>177.71799999999999</v>
      </c>
      <c r="R14" s="44"/>
      <c r="S14" s="45"/>
      <c r="T14" s="46"/>
      <c r="U14" s="44"/>
      <c r="V14" s="45"/>
      <c r="W14" s="46"/>
    </row>
    <row r="15" spans="1:23" ht="15.75" x14ac:dyDescent="0.3">
      <c r="A15" s="26" t="s">
        <v>14</v>
      </c>
      <c r="B15" s="18">
        <v>81.226860959999996</v>
      </c>
      <c r="C15" s="14">
        <v>0</v>
      </c>
      <c r="D15" s="18">
        <f t="shared" si="6"/>
        <v>81.226860959999996</v>
      </c>
      <c r="E15" s="13">
        <v>112.85954</v>
      </c>
      <c r="F15" s="22">
        <v>0</v>
      </c>
      <c r="G15" s="18">
        <f t="shared" si="7"/>
        <v>112.85954</v>
      </c>
      <c r="H15" s="13">
        <v>76.254000000000005</v>
      </c>
      <c r="I15" s="21" t="s">
        <v>16</v>
      </c>
      <c r="J15" s="18">
        <f t="shared" si="0"/>
        <v>76.254000000000005</v>
      </c>
      <c r="K15" s="39">
        <v>59.290131119999998</v>
      </c>
      <c r="L15" s="36">
        <v>0</v>
      </c>
      <c r="M15" s="32">
        <f t="shared" si="1"/>
        <v>59.290131119999998</v>
      </c>
      <c r="N15" s="39">
        <v>85.403000000000006</v>
      </c>
      <c r="O15" s="21" t="s">
        <v>16</v>
      </c>
      <c r="P15" s="32">
        <v>85.403000000000006</v>
      </c>
      <c r="R15" s="44"/>
      <c r="S15" s="45"/>
      <c r="T15" s="46"/>
      <c r="U15" s="44"/>
      <c r="V15" s="45"/>
      <c r="W15" s="46"/>
    </row>
    <row r="16" spans="1:23" ht="15.75" x14ac:dyDescent="0.3">
      <c r="A16" s="26" t="s">
        <v>15</v>
      </c>
      <c r="B16" s="18">
        <v>45.521863000000003</v>
      </c>
      <c r="C16" s="14">
        <v>0</v>
      </c>
      <c r="D16" s="18">
        <f t="shared" si="6"/>
        <v>45.521863000000003</v>
      </c>
      <c r="E16" s="13">
        <v>71.828385150000003</v>
      </c>
      <c r="F16" s="22">
        <v>0</v>
      </c>
      <c r="G16" s="18">
        <f t="shared" si="7"/>
        <v>71.828385150000003</v>
      </c>
      <c r="H16" s="13">
        <v>54.241999999999997</v>
      </c>
      <c r="I16" s="21" t="s">
        <v>16</v>
      </c>
      <c r="J16" s="18">
        <f t="shared" si="0"/>
        <v>54.241999999999997</v>
      </c>
      <c r="K16" s="39">
        <v>47.392374759999996</v>
      </c>
      <c r="L16" s="36">
        <v>0</v>
      </c>
      <c r="M16" s="32">
        <f t="shared" si="1"/>
        <v>47.392374759999996</v>
      </c>
      <c r="N16" s="39">
        <v>59.02</v>
      </c>
      <c r="O16" s="21" t="s">
        <v>16</v>
      </c>
      <c r="P16" s="32">
        <v>59.02</v>
      </c>
      <c r="R16" s="44"/>
      <c r="S16" s="45"/>
      <c r="T16" s="46"/>
      <c r="U16" s="44"/>
      <c r="V16" s="45"/>
      <c r="W16" s="46"/>
    </row>
    <row r="17" spans="1:23" ht="15.75" x14ac:dyDescent="0.3">
      <c r="A17" s="27" t="s">
        <v>3</v>
      </c>
      <c r="B17" s="19">
        <f>SUM(B2:B16)</f>
        <v>3003.5936777439997</v>
      </c>
      <c r="C17" s="16">
        <f t="shared" ref="C17:G17" si="8">SUM(C2:C16)</f>
        <v>0</v>
      </c>
      <c r="D17" s="19">
        <f t="shared" si="8"/>
        <v>988.59367774400005</v>
      </c>
      <c r="E17" s="15">
        <f>SUM(E2:E16)</f>
        <v>3205.4175247899998</v>
      </c>
      <c r="F17" s="23">
        <f t="shared" si="8"/>
        <v>0</v>
      </c>
      <c r="G17" s="19">
        <f t="shared" si="8"/>
        <v>1189.41752479</v>
      </c>
      <c r="H17" s="15">
        <f>SUM(H5:H16)</f>
        <v>1302.9280000000001</v>
      </c>
      <c r="I17" s="28" t="s">
        <v>16</v>
      </c>
      <c r="J17" s="19">
        <f t="shared" si="0"/>
        <v>1302.9280000000001</v>
      </c>
      <c r="K17" s="29">
        <f>SUM(K5:K16)</f>
        <v>1210.7539788699999</v>
      </c>
      <c r="L17" s="37">
        <f>SUM(L5:L16)</f>
        <v>0</v>
      </c>
      <c r="M17" s="33">
        <f t="shared" si="1"/>
        <v>1210.7539788699999</v>
      </c>
      <c r="N17" s="29">
        <f>SUM(N5:N16)</f>
        <v>1360.5450000000001</v>
      </c>
      <c r="O17" s="28" t="s">
        <v>16</v>
      </c>
      <c r="P17" s="33">
        <f>SUM(P5:P16)</f>
        <v>1360.5450000000001</v>
      </c>
      <c r="R17" s="44"/>
      <c r="S17" s="45"/>
      <c r="T17" s="46"/>
      <c r="U17" s="44"/>
      <c r="V17" s="45"/>
      <c r="W17" s="46"/>
    </row>
    <row r="18" spans="1:23" ht="15.75" x14ac:dyDescent="0.25">
      <c r="A18" s="51" t="s">
        <v>18</v>
      </c>
      <c r="B18" s="51"/>
      <c r="C18" s="51"/>
      <c r="D18" s="51"/>
      <c r="E18" s="51"/>
      <c r="F18" s="51"/>
      <c r="G18" s="51"/>
      <c r="H18" s="4"/>
      <c r="I18" s="4"/>
      <c r="J18" s="4"/>
      <c r="K18" s="4"/>
      <c r="L18" s="4"/>
      <c r="M18" s="4"/>
      <c r="R18" s="44"/>
      <c r="S18" s="45"/>
      <c r="T18" s="46"/>
      <c r="U18" s="44"/>
      <c r="V18" s="45"/>
      <c r="W18" s="46"/>
    </row>
    <row r="19" spans="1:23" x14ac:dyDescent="0.25">
      <c r="R19" s="47"/>
      <c r="S19" s="47"/>
      <c r="T19" s="47"/>
      <c r="U19" s="47"/>
      <c r="V19" s="47"/>
      <c r="W19" s="47"/>
    </row>
    <row r="20" spans="1:23" x14ac:dyDescent="0.25">
      <c r="A20" s="2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R20" s="42"/>
      <c r="S20" s="42"/>
      <c r="T20" s="42"/>
      <c r="U20" s="42"/>
      <c r="V20" s="42"/>
      <c r="W20" s="42"/>
    </row>
    <row r="21" spans="1:23" x14ac:dyDescent="0.25">
      <c r="A21" s="2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37" spans="1:13" ht="18" x14ac:dyDescent="0.35">
      <c r="A37" s="5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1:13" ht="15.75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ht="15.75" x14ac:dyDescent="0.25">
      <c r="A39" s="3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</sheetData>
  <mergeCells count="8">
    <mergeCell ref="A1:K1"/>
    <mergeCell ref="N3:P3"/>
    <mergeCell ref="A18:G18"/>
    <mergeCell ref="A3:A4"/>
    <mergeCell ref="E3:G3"/>
    <mergeCell ref="B3:D3"/>
    <mergeCell ref="H3:J3"/>
    <mergeCell ref="K3:M3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9.7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2020-06-15T06:06:09Z</cp:lastPrinted>
  <dcterms:created xsi:type="dcterms:W3CDTF">2016-10-10T16:23:48Z</dcterms:created>
  <dcterms:modified xsi:type="dcterms:W3CDTF">2020-09-18T03:15:16Z</dcterms:modified>
</cp:coreProperties>
</file>