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0.xml"/>
  <Override ContentType="application/vnd.openxmlformats-officedocument.spreadsheetml.worksheet+xml" PartName="/xl/worksheets/sheet12.xml"/>
  <Override ContentType="application/vnd.openxmlformats-officedocument.spreadsheetml.worksheet+xml" PartName="/xl/worksheets/sheet15.xml"/>
  <Override ContentType="application/vnd.openxmlformats-officedocument.spreadsheetml.worksheet+xml" PartName="/xl/worksheets/sheet2.xml"/>
  <Override ContentType="application/vnd.openxmlformats-officedocument.spreadsheetml.worksheet+xml" PartName="/xl/worksheets/sheet6.xml"/>
  <Override ContentType="application/vnd.openxmlformats-officedocument.spreadsheetml.worksheet+xml" PartName="/xl/worksheets/sheet8.xml"/>
  <Override ContentType="application/vnd.openxmlformats-officedocument.spreadsheetml.worksheet+xml" PartName="/xl/worksheets/sheet16.xml"/>
  <Override ContentType="application/vnd.openxmlformats-officedocument.spreadsheetml.worksheet+xml" PartName="/xl/worksheets/sheet5.xml"/>
  <Override ContentType="application/vnd.openxmlformats-officedocument.spreadsheetml.worksheet+xml" PartName="/xl/worksheets/sheet11.xml"/>
  <Override ContentType="application/vnd.openxmlformats-officedocument.spreadsheetml.worksheet+xml" PartName="/xl/worksheets/sheet14.xml"/>
  <Override ContentType="application/vnd.openxmlformats-officedocument.spreadsheetml.worksheet+xml" PartName="/xl/worksheets/sheet13.xml"/>
  <Override ContentType="application/vnd.openxmlformats-officedocument.spreadsheetml.worksheet+xml" PartName="/xl/worksheets/sheet1.xml"/>
  <Override ContentType="application/vnd.openxmlformats-officedocument.spreadsheetml.worksheet+xml" PartName="/xl/worksheets/sheet3.xml"/>
  <Override ContentType="application/vnd.openxmlformats-officedocument.spreadsheetml.worksheet+xml" PartName="/xl/worksheets/sheet9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10.xml"/>
  <Override ContentType="application/vnd.openxmlformats-officedocument.drawing+xml" PartName="/xl/drawings/drawing9.xml"/>
  <Override ContentType="application/vnd.openxmlformats-officedocument.drawing+xml" PartName="/xl/drawings/drawing13.xml"/>
  <Override ContentType="application/vnd.openxmlformats-officedocument.drawing+xml" PartName="/xl/drawings/drawing6.xml"/>
  <Override ContentType="application/vnd.openxmlformats-officedocument.drawing+xml" PartName="/xl/drawings/drawing15.xml"/>
  <Override ContentType="application/vnd.openxmlformats-officedocument.drawing+xml" PartName="/xl/drawings/drawing1.xml"/>
  <Override ContentType="application/vnd.openxmlformats-officedocument.drawing+xml" PartName="/xl/drawings/drawing12.xml"/>
  <Override ContentType="application/vnd.openxmlformats-officedocument.drawing+xml" PartName="/xl/drawings/drawing8.xml"/>
  <Override ContentType="application/vnd.openxmlformats-officedocument.drawing+xml" PartName="/xl/drawings/drawing16.xml"/>
  <Override ContentType="application/vnd.openxmlformats-officedocument.drawing+xml" PartName="/xl/drawings/drawing3.xml"/>
  <Override ContentType="application/vnd.openxmlformats-officedocument.drawing+xml" PartName="/xl/drawings/drawing14.xml"/>
  <Override ContentType="application/vnd.openxmlformats-officedocument.drawing+xml" PartName="/xl/drawings/drawing5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drawing+xml" PartName="/xl/drawings/drawing1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6.1" sheetId="1" r:id="rId4"/>
    <sheet state="visible" name="Tab6.2" sheetId="2" r:id="rId5"/>
    <sheet state="visible" name="Tab6.3" sheetId="3" r:id="rId6"/>
    <sheet state="visible" name="Tab6.4" sheetId="4" r:id="rId7"/>
    <sheet state="visible" name="Tab6.5" sheetId="5" r:id="rId8"/>
    <sheet state="visible" name="Tab6.6" sheetId="6" r:id="rId9"/>
    <sheet state="visible" name="Tab6.7" sheetId="7" r:id="rId10"/>
    <sheet state="visible" name="Tab6.8" sheetId="8" r:id="rId11"/>
    <sheet state="visible" name="Tab6.9" sheetId="9" r:id="rId12"/>
    <sheet state="visible" name="Tab6.10" sheetId="10" r:id="rId13"/>
    <sheet state="visible" name="Tab6.11" sheetId="11" r:id="rId14"/>
    <sheet state="visible" name="Tab6.12" sheetId="12" r:id="rId15"/>
    <sheet state="visible" name="Tab6.13" sheetId="13" r:id="rId16"/>
    <sheet state="visible" name="Tab6.14" sheetId="14" r:id="rId17"/>
    <sheet state="visible" name="Tab6.15" sheetId="15" r:id="rId18"/>
    <sheet state="visible" name="Tab" sheetId="16" r:id="rId19"/>
  </sheets>
  <definedNames/>
  <calcPr/>
</workbook>
</file>

<file path=xl/sharedStrings.xml><?xml version="1.0" encoding="utf-8"?>
<sst xmlns="http://schemas.openxmlformats.org/spreadsheetml/2006/main" count="778" uniqueCount="254">
  <si>
    <t>TABLE 6.1: NUMBER OF INDUSTRIAL ESTABLISHMENTS BY SECTOR, BHUTAN, 1997 TO 2001</t>
  </si>
  <si>
    <t>Sector</t>
  </si>
  <si>
    <t>2000</t>
  </si>
  <si>
    <t>2001</t>
  </si>
  <si>
    <t>Production &amp; manufacturing</t>
  </si>
  <si>
    <t xml:space="preserve">   New registration</t>
  </si>
  <si>
    <t xml:space="preserve">   Existing establishments</t>
  </si>
  <si>
    <t>Services</t>
  </si>
  <si>
    <t>Contract</t>
  </si>
  <si>
    <t>All sectors</t>
  </si>
  <si>
    <t>Source: Industries Division, Thimphu</t>
  </si>
  <si>
    <t>TABLE 6.2: NUMBER OF LICENSED FIRMS IN MANUFACTURING AND MINING INDUSTRIES BY SECTOR,2000 TO 2001</t>
  </si>
  <si>
    <t>Industry</t>
  </si>
  <si>
    <t xml:space="preserve"> </t>
  </si>
  <si>
    <t>Public</t>
  </si>
  <si>
    <t>Joint</t>
  </si>
  <si>
    <t>Private</t>
  </si>
  <si>
    <t>Total</t>
  </si>
  <si>
    <t>Mining</t>
  </si>
  <si>
    <t>Manufacturing</t>
  </si>
  <si>
    <t>-</t>
  </si>
  <si>
    <t xml:space="preserve">   Food processing/milling</t>
  </si>
  <si>
    <t xml:space="preserve">   Textiles and Clothing</t>
  </si>
  <si>
    <t xml:space="preserve">   Wood and Paper Products</t>
  </si>
  <si>
    <t xml:space="preserve">   Chemical Products</t>
  </si>
  <si>
    <t xml:space="preserve">   Mineral Products</t>
  </si>
  <si>
    <t xml:space="preserve">   Other</t>
  </si>
  <si>
    <t>Total mining and manufacturing</t>
  </si>
  <si>
    <t>TABLE 6.3: NUMBER OF INDUSTRIES BY SECTOR, SIZE AND TYPE,1997 TO 2001</t>
  </si>
  <si>
    <t>Industrial establishments</t>
  </si>
  <si>
    <t>1991</t>
  </si>
  <si>
    <t>1992</t>
  </si>
  <si>
    <t xml:space="preserve">   Private</t>
  </si>
  <si>
    <t>n.a</t>
  </si>
  <si>
    <t xml:space="preserve">   Joint</t>
  </si>
  <si>
    <t xml:space="preserve">   Public</t>
  </si>
  <si>
    <t>Size</t>
  </si>
  <si>
    <t xml:space="preserve">   Large scale</t>
  </si>
  <si>
    <t xml:space="preserve">   Medium scale</t>
  </si>
  <si>
    <t xml:space="preserve">   Small scale</t>
  </si>
  <si>
    <t xml:space="preserve">   Cottage scale</t>
  </si>
  <si>
    <t xml:space="preserve">   Mini scale</t>
  </si>
  <si>
    <t>..</t>
  </si>
  <si>
    <t xml:space="preserve">   Other (Contract)</t>
  </si>
  <si>
    <t>Type</t>
  </si>
  <si>
    <t xml:space="preserve">   Production &amp; Manufacturing</t>
  </si>
  <si>
    <t xml:space="preserve">     Agro based</t>
  </si>
  <si>
    <t xml:space="preserve">     Forest based</t>
  </si>
  <si>
    <t xml:space="preserve">     Mineral based</t>
  </si>
  <si>
    <t xml:space="preserve">     Others</t>
  </si>
  <si>
    <t xml:space="preserve">   Contract</t>
  </si>
  <si>
    <t xml:space="preserve">   Services</t>
  </si>
  <si>
    <t>All industries</t>
  </si>
  <si>
    <t>TABLE 6.4: NUMBER OF CONTRACT FIRMS AND INDUSTRIES BY DZONGKHAG, 2001</t>
  </si>
  <si>
    <t xml:space="preserve">   Class of contract firms</t>
  </si>
  <si>
    <t xml:space="preserve"> Scale of industries</t>
  </si>
  <si>
    <t>Dzongkhag</t>
  </si>
  <si>
    <t>A</t>
  </si>
  <si>
    <t>B</t>
  </si>
  <si>
    <t>C</t>
  </si>
  <si>
    <t>Petty</t>
  </si>
  <si>
    <t xml:space="preserve"> Total</t>
  </si>
  <si>
    <t>Small</t>
  </si>
  <si>
    <t>Medium</t>
  </si>
  <si>
    <t xml:space="preserve"> Large</t>
  </si>
  <si>
    <t xml:space="preserve"> Cottage</t>
  </si>
  <si>
    <t>Bumthang</t>
  </si>
  <si>
    <t>0</t>
  </si>
  <si>
    <t>Chhukha</t>
  </si>
  <si>
    <t>Dagana</t>
  </si>
  <si>
    <t>Gasa</t>
  </si>
  <si>
    <t>Haa</t>
  </si>
  <si>
    <t>Lhuntse</t>
  </si>
  <si>
    <t>Mongar</t>
  </si>
  <si>
    <t>Paro</t>
  </si>
  <si>
    <t>Pemagatshel</t>
  </si>
  <si>
    <t>Punakha</t>
  </si>
  <si>
    <t>Samdrupjongkhar</t>
  </si>
  <si>
    <t>Samtse</t>
  </si>
  <si>
    <t>Sarpang</t>
  </si>
  <si>
    <t>Thimphu</t>
  </si>
  <si>
    <t>Trashigang</t>
  </si>
  <si>
    <t>Trashiyangtse</t>
  </si>
  <si>
    <t>Trongsa</t>
  </si>
  <si>
    <t>Tsirang</t>
  </si>
  <si>
    <t>Wangduephodrang</t>
  </si>
  <si>
    <t>Zhemgang</t>
  </si>
  <si>
    <t>Bhutan</t>
  </si>
  <si>
    <t>Note: Size of establishments are determined by their input capitals</t>
  </si>
  <si>
    <t xml:space="preserve">      Cottage with Nu. 0.5 millions or less, Small is Nu. 0.5 to 5.0</t>
  </si>
  <si>
    <t xml:space="preserve">      millions or less, medium is Nu. 5.0 to 20.0 millions, Large with</t>
  </si>
  <si>
    <t xml:space="preserve">      Nu. 20.0 millions or more.</t>
  </si>
  <si>
    <t>Source: Ministry of Trade and Industry, Thimphu</t>
  </si>
  <si>
    <t>TABLE 6.5: NUMBER OF INDUSTRIES BY TYPE BY DZONGKHAG, 2001</t>
  </si>
  <si>
    <t>Agro</t>
  </si>
  <si>
    <t>Forest</t>
  </si>
  <si>
    <t>Mineral</t>
  </si>
  <si>
    <t xml:space="preserve"> Contract</t>
  </si>
  <si>
    <t xml:space="preserve"> Others</t>
  </si>
  <si>
    <t>All</t>
  </si>
  <si>
    <t>based</t>
  </si>
  <si>
    <t>types</t>
  </si>
  <si>
    <t>TABLE 6.6: NUMBER OF MINING AND MANUFACTURING INDUSTRIES BY EMPLOYMENT SIZE, 1989</t>
  </si>
  <si>
    <t xml:space="preserve">Industry </t>
  </si>
  <si>
    <t xml:space="preserve">   Employment size (persons)</t>
  </si>
  <si>
    <t>1-5</t>
  </si>
  <si>
    <t>6-9</t>
  </si>
  <si>
    <t>10-19</t>
  </si>
  <si>
    <t>20-49</t>
  </si>
  <si>
    <t>50-99</t>
  </si>
  <si>
    <t>100+</t>
  </si>
  <si>
    <t>Mining and quarring</t>
  </si>
  <si>
    <t xml:space="preserve">   Food, beverage and tobacco</t>
  </si>
  <si>
    <t xml:space="preserve">   Textile, wearing apparel etc.</t>
  </si>
  <si>
    <t xml:space="preserve">   Wood, wood products and</t>
  </si>
  <si>
    <t xml:space="preserve">    furniture</t>
  </si>
  <si>
    <t xml:space="preserve">   Pulp, paper and printing</t>
  </si>
  <si>
    <t xml:space="preserve">   Chemical, rubber and plastics</t>
  </si>
  <si>
    <t xml:space="preserve">   Non-metalic mineral products</t>
  </si>
  <si>
    <t xml:space="preserve">   Metal products and other</t>
  </si>
  <si>
    <t xml:space="preserve">    manufacturing</t>
  </si>
  <si>
    <t>Note: Data for 1990 to 2000 not provided from the sectors.</t>
  </si>
  <si>
    <t>Source: Ministry of Trade &amp; Industries, Thimphu</t>
  </si>
  <si>
    <t>TABLE 6.7: PERCENTAGE OF EMPLOYEES BY NATIONALITY IN MINING AND</t>
  </si>
  <si>
    <t xml:space="preserve">           MANUFACTURING INDUSTRIES, 1989</t>
  </si>
  <si>
    <t>Employees</t>
  </si>
  <si>
    <t>National</t>
  </si>
  <si>
    <t>Foriegner</t>
  </si>
  <si>
    <t xml:space="preserve">   Wood, wood products and furniture</t>
  </si>
  <si>
    <t xml:space="preserve">   Metal products and other manufacturing</t>
  </si>
  <si>
    <t>Note: Data not provided since year 1990 from the sector.</t>
  </si>
  <si>
    <t>Source: Ministry of Trade and Industries, Thimphu</t>
  </si>
  <si>
    <t>TABLE 6.8: PRODUCTION OF MINES AND MINERALS, 1997 TO 2001</t>
  </si>
  <si>
    <t>Minerals</t>
  </si>
  <si>
    <t>1998</t>
  </si>
  <si>
    <t>Dolomites ('000 tonnes or mt)</t>
  </si>
  <si>
    <t>Lime stone ('000 tonnes or mt)</t>
  </si>
  <si>
    <t>Gypsum ('000 tonnes or mt)</t>
  </si>
  <si>
    <t>Slate mines ('000 square feet)</t>
  </si>
  <si>
    <t xml:space="preserve">   na</t>
  </si>
  <si>
    <t>Coal mines ('000 tonnes or mt)</t>
  </si>
  <si>
    <t>Marbles</t>
  </si>
  <si>
    <t xml:space="preserve">   Chips ('000 tonnes or mt)</t>
  </si>
  <si>
    <t>na</t>
  </si>
  <si>
    <t xml:space="preserve">   Slabs ('000 square feet)</t>
  </si>
  <si>
    <t>Stone</t>
  </si>
  <si>
    <t>Quartzite ('000 tonnes)</t>
  </si>
  <si>
    <t>Talc (tonnes)</t>
  </si>
  <si>
    <t>Iron Ore ('000 mt)</t>
  </si>
  <si>
    <t>Pink Shale ('000 mt)</t>
  </si>
  <si>
    <t xml:space="preserve">    na</t>
  </si>
  <si>
    <t xml:space="preserve">        na</t>
  </si>
  <si>
    <t>Source: Geology and Mines Division, Thimphu</t>
  </si>
  <si>
    <t>TABLE 6.9: PRODUCTION AND USE OF MINES AND MINERALS, BHUTAN, 2000 TO 2001</t>
  </si>
  <si>
    <t>Exports</t>
  </si>
  <si>
    <t>Domestic</t>
  </si>
  <si>
    <t>use</t>
  </si>
  <si>
    <t>Dolomites ('000 tonnes)</t>
  </si>
  <si>
    <t>Lime stone ('000 tonnes)</t>
  </si>
  <si>
    <t>Gypsum ('000 tonnes)</t>
  </si>
  <si>
    <t>Coal mines ('000 tonnes)</t>
  </si>
  <si>
    <t>0.00</t>
  </si>
  <si>
    <t xml:space="preserve">   Chips ('000 tonnes)</t>
  </si>
  <si>
    <t xml:space="preserve">   Slabs ('000 sq. ft.)</t>
  </si>
  <si>
    <t>Note: 1994 figures are preliminary</t>
  </si>
  <si>
    <t>TABLE 6.10: NUMBER OF ESTABLISHMENT BY TYPE OF INDUSTRY AND SECTOR,1997</t>
  </si>
  <si>
    <t>TABLE 6.10: NUMBER OF ESTABLISHMENT BY TYPE OF INDUSTRY AND SECTOR, 1997</t>
  </si>
  <si>
    <t>Type of Industry</t>
  </si>
  <si>
    <t xml:space="preserve">Private </t>
  </si>
  <si>
    <t xml:space="preserve">Joint </t>
  </si>
  <si>
    <t xml:space="preserve">Public </t>
  </si>
  <si>
    <t xml:space="preserve">Semi- </t>
  </si>
  <si>
    <t>Others</t>
  </si>
  <si>
    <t>Company</t>
  </si>
  <si>
    <t>sector</t>
  </si>
  <si>
    <t xml:space="preserve"> sector</t>
  </si>
  <si>
    <t xml:space="preserve"> government</t>
  </si>
  <si>
    <t>Sectors</t>
  </si>
  <si>
    <t>Forest based industry</t>
  </si>
  <si>
    <t>Agrobased industry</t>
  </si>
  <si>
    <t>Mineralbased industry</t>
  </si>
  <si>
    <t>Other industry</t>
  </si>
  <si>
    <t>Note: All industries that operated at the time of survey.</t>
  </si>
  <si>
    <t>Source: National Census of Manufacturing Industries, 1998</t>
  </si>
  <si>
    <t>TABLE 6.11: DISTRIBUTION OF ESTABLISHMENT BY DZONGKHAGS,1997</t>
  </si>
  <si>
    <t xml:space="preserve">Number of establishments </t>
  </si>
  <si>
    <t>Persentage</t>
  </si>
  <si>
    <t>Wangdue</t>
  </si>
  <si>
    <t>Chukha</t>
  </si>
  <si>
    <t>S/Jongkhar</t>
  </si>
  <si>
    <t>Yangtse</t>
  </si>
  <si>
    <t>Lhuentse</t>
  </si>
  <si>
    <t>All dzongkhags</t>
  </si>
  <si>
    <t xml:space="preserve">Source: National Census of Manufaturing Industries, </t>
  </si>
  <si>
    <t>TABLE 6.12: NUMBER OF ESTABLISHMENT BY SECTOR AND SIZE OF EMPLOYMENT,1997</t>
  </si>
  <si>
    <t>Legal status by industry</t>
  </si>
  <si>
    <t>Total persons engaged</t>
  </si>
  <si>
    <t>6-10</t>
  </si>
  <si>
    <t>11-20</t>
  </si>
  <si>
    <t>21-30</t>
  </si>
  <si>
    <t>31-40</t>
  </si>
  <si>
    <t>Private Sector</t>
  </si>
  <si>
    <t xml:space="preserve">  Foreat based industry</t>
  </si>
  <si>
    <t xml:space="preserve">  Agrobased industry</t>
  </si>
  <si>
    <t xml:space="preserve">  Mineralbased industry</t>
  </si>
  <si>
    <t xml:space="preserve">  Other industry</t>
  </si>
  <si>
    <t>Joint Sector</t>
  </si>
  <si>
    <t>Public Sector</t>
  </si>
  <si>
    <t>Semi-government</t>
  </si>
  <si>
    <t>Other Sector</t>
  </si>
  <si>
    <t>Table Total</t>
  </si>
  <si>
    <t>contd..</t>
  </si>
  <si>
    <t>TABLE 6.12: (contd..) NUMBER OF ESTABLISHMENT BY SECTOR AND SIZE OF EMPLOYMENT,1997</t>
  </si>
  <si>
    <t>41-50</t>
  </si>
  <si>
    <t>51-100</t>
  </si>
  <si>
    <t>101-200</t>
  </si>
  <si>
    <t>201-300</t>
  </si>
  <si>
    <t>300+</t>
  </si>
  <si>
    <t>Source: National Census of Manufaturing Industries, 1998</t>
  </si>
  <si>
    <t>TABLE 6.13: PERSONS ENGAGED AT THE END OF EACH QUARTER BY TYPE OF WORK BY</t>
  </si>
  <si>
    <t xml:space="preserve">            INDUSTRY, 1997</t>
  </si>
  <si>
    <t>( Persons )</t>
  </si>
  <si>
    <t>Type of industry</t>
  </si>
  <si>
    <t>PRODUCTION LINE WORKERS</t>
  </si>
  <si>
    <t>February</t>
  </si>
  <si>
    <t>May</t>
  </si>
  <si>
    <t>August</t>
  </si>
  <si>
    <t>November</t>
  </si>
  <si>
    <t xml:space="preserve">TABLE 6.13: (contd.) PERSON ENGAGED AT THE END OF EACH QUARTER BY TYPE OF </t>
  </si>
  <si>
    <t xml:space="preserve">            WORK BY INDUSTRY,1997</t>
  </si>
  <si>
    <t>NON PRODUCTION WORKERS</t>
  </si>
  <si>
    <t>TABLE 6.14: NUMBER OF PERSON ENGAGED IN INDUSTRIAL SECTORS BY</t>
  </si>
  <si>
    <t xml:space="preserve">            EMPLOYMENT STATUS AND SEX,1997</t>
  </si>
  <si>
    <t>Male</t>
  </si>
  <si>
    <t>All male</t>
  </si>
  <si>
    <t>Proprieter</t>
  </si>
  <si>
    <t>Unpaid</t>
  </si>
  <si>
    <t>Employee</t>
  </si>
  <si>
    <t>cont..</t>
  </si>
  <si>
    <t>TABLE 6.14: (cont.) NUMBER OF PERSON ENGAGED IN INDUSTRIAL SECTORS BY</t>
  </si>
  <si>
    <t>Female</t>
  </si>
  <si>
    <t>All female</t>
  </si>
  <si>
    <t xml:space="preserve">Note: Exculdes 2813 employees whose differentiation by sex was not </t>
  </si>
  <si>
    <t xml:space="preserve">      available.</t>
  </si>
  <si>
    <t>TABLE 6.15: PERCENT OF EXPENDITURE ON FUEL USED BY SECTOR,1997</t>
  </si>
  <si>
    <t>Kero- sene</t>
  </si>
  <si>
    <t>Fuel oil</t>
  </si>
  <si>
    <t>Wood/ charcoal</t>
  </si>
  <si>
    <t>Gas</t>
  </si>
  <si>
    <t>Other</t>
  </si>
  <si>
    <t>All fuel</t>
  </si>
  <si>
    <t>Private sector</t>
  </si>
  <si>
    <t>Joint sector</t>
  </si>
  <si>
    <t>Public sector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</si>
</sst>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5">
    <numFmt numFmtId="164" formatCode="_(* #,##0_);_(* \(#,##0\);_(* &quot;-&quot;??_);_(@_)"/>
    <numFmt numFmtId="165" formatCode="_(* #,##0.0000_);_(* \(#,##0.0000\);_(* &quot;-&quot;??_);_(@_)"/>
    <numFmt numFmtId="166" formatCode="0.0_)"/>
    <numFmt numFmtId="167" formatCode="_(* #,##0.0_);_(* \(#,##0.0\);_(* &quot;-&quot;??_);_(@_)"/>
    <numFmt numFmtId="168" formatCode="0.0"/>
  </numFmts>
  <fonts count="11">
    <font>
      <sz val="10.0"/>
      <color rgb="FF000000"/>
      <name val="Calibri"/>
      <scheme val="minor"/>
    </font>
    <font>
      <sz val="8.0"/>
      <color theme="1"/>
      <name val="Book Antiqua"/>
    </font>
    <font>
      <sz val="8.0"/>
      <color theme="1"/>
      <name val="Courier"/>
    </font>
    <font>
      <sz val="9.0"/>
      <color theme="1"/>
      <name val="Book Antiqua"/>
    </font>
    <font>
      <sz val="9.0"/>
      <color theme="1"/>
      <name val="Courier"/>
    </font>
    <font>
      <sz val="9.0"/>
      <color theme="1"/>
      <name val="Arial"/>
    </font>
    <font>
      <sz val="10.0"/>
      <color theme="1"/>
      <name val="Book Antiqua"/>
    </font>
    <font>
      <sz val="10.0"/>
      <color theme="1"/>
      <name val="Arial"/>
    </font>
    <font>
      <sz val="10.0"/>
      <color theme="1"/>
      <name val="Courier"/>
    </font>
    <font/>
    <font>
      <sz val="8.0"/>
      <color theme="1"/>
      <name val="Arial"/>
    </font>
  </fonts>
  <fills count="2">
    <fill>
      <patternFill patternType="none"/>
    </fill>
    <fill>
      <patternFill patternType="lightGray"/>
    </fill>
  </fills>
  <borders count="4">
    <border/>
    <border>
      <top style="thin">
        <color rgb="FF000000"/>
      </top>
      <bottom style="thin">
        <color rgb="FF000000"/>
      </bottom>
    </border>
    <border>
      <bottom style="thin">
        <color rgb="FF000000"/>
      </bottom>
    </border>
    <border>
      <top style="thin">
        <color rgb="FF000000"/>
      </top>
    </border>
  </borders>
  <cellStyleXfs count="1">
    <xf borderId="0" fillId="0" fontId="0" numFmtId="0" applyAlignment="1" applyFont="1"/>
  </cellStyleXfs>
  <cellXfs count="53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 shrinkToFit="0" vertical="bottom" wrapText="0"/>
    </xf>
    <xf borderId="0" fillId="0" fontId="1" numFmtId="0" xfId="0" applyAlignment="1" applyFont="1">
      <alignment shrinkToFit="0" vertical="bottom" wrapText="0"/>
    </xf>
    <xf borderId="1" fillId="0" fontId="1" numFmtId="0" xfId="0" applyAlignment="1" applyBorder="1" applyFont="1">
      <alignment horizontal="left" shrinkToFit="0" vertical="bottom" wrapText="0"/>
    </xf>
    <xf borderId="1" fillId="0" fontId="1" numFmtId="0" xfId="0" applyAlignment="1" applyBorder="1" applyFont="1">
      <alignment shrinkToFit="0" vertical="bottom" wrapText="0"/>
    </xf>
    <xf borderId="1" fillId="0" fontId="1" numFmtId="0" xfId="0" applyAlignment="1" applyBorder="1" applyFont="1">
      <alignment horizontal="right" shrinkToFit="0" vertical="bottom" wrapText="0"/>
    </xf>
    <xf borderId="0" fillId="0" fontId="1" numFmtId="37" xfId="0" applyAlignment="1" applyFont="1" applyNumberFormat="1">
      <alignment shrinkToFit="0" vertical="bottom" wrapText="0"/>
    </xf>
    <xf borderId="0" fillId="0" fontId="1" numFmtId="164" xfId="0" applyAlignment="1" applyFont="1" applyNumberFormat="1">
      <alignment shrinkToFit="0" vertical="bottom" wrapText="0"/>
    </xf>
    <xf borderId="2" fillId="0" fontId="1" numFmtId="0" xfId="0" applyAlignment="1" applyBorder="1" applyFont="1">
      <alignment horizontal="left" shrinkToFit="0" vertical="bottom" wrapText="0"/>
    </xf>
    <xf borderId="2" fillId="0" fontId="1" numFmtId="0" xfId="0" applyAlignment="1" applyBorder="1" applyFont="1">
      <alignment shrinkToFit="0" vertical="bottom" wrapText="0"/>
    </xf>
    <xf borderId="2" fillId="0" fontId="1" numFmtId="37" xfId="0" applyAlignment="1" applyBorder="1" applyFont="1" applyNumberFormat="1">
      <alignment shrinkToFit="0" vertical="bottom" wrapText="0"/>
    </xf>
    <xf borderId="2" fillId="0" fontId="1" numFmtId="164" xfId="0" applyAlignment="1" applyBorder="1" applyFont="1" applyNumberFormat="1">
      <alignment shrinkToFit="0" vertical="bottom" wrapText="0"/>
    </xf>
    <xf borderId="0" fillId="0" fontId="2" numFmtId="0" xfId="0" applyAlignment="1" applyFont="1">
      <alignment shrinkToFit="0" vertical="bottom" wrapText="0"/>
    </xf>
    <xf borderId="3" fillId="0" fontId="1" numFmtId="0" xfId="0" applyAlignment="1" applyBorder="1" applyFont="1">
      <alignment horizontal="left" shrinkToFit="0" vertical="bottom" wrapText="0"/>
    </xf>
    <xf borderId="2" fillId="0" fontId="1" numFmtId="0" xfId="0" applyAlignment="1" applyBorder="1" applyFont="1">
      <alignment horizontal="right" shrinkToFit="0" vertical="bottom" wrapText="0"/>
    </xf>
    <xf borderId="0" fillId="0" fontId="1" numFmtId="0" xfId="0" applyAlignment="1" applyFont="1">
      <alignment horizontal="right" shrinkToFit="0" vertical="bottom" wrapText="0"/>
    </xf>
    <xf borderId="0" fillId="0" fontId="3" numFmtId="0" xfId="0" applyAlignment="1" applyFont="1">
      <alignment horizontal="left" shrinkToFit="0" vertical="bottom" wrapText="0"/>
    </xf>
    <xf borderId="0" fillId="0" fontId="3" numFmtId="0" xfId="0" applyAlignment="1" applyFont="1">
      <alignment shrinkToFit="0" vertical="bottom" wrapText="0"/>
    </xf>
    <xf borderId="0" fillId="0" fontId="4" numFmtId="0" xfId="0" applyAlignment="1" applyFont="1">
      <alignment shrinkToFit="0" vertical="bottom" wrapText="0"/>
    </xf>
    <xf borderId="0" fillId="0" fontId="5" numFmtId="0" xfId="0" applyAlignment="1" applyFont="1">
      <alignment shrinkToFit="0" vertical="bottom" wrapText="0"/>
    </xf>
    <xf borderId="0" fillId="0" fontId="6" numFmtId="0" xfId="0" applyAlignment="1" applyFont="1">
      <alignment shrinkToFit="0" vertical="bottom" wrapText="0"/>
    </xf>
    <xf borderId="0" fillId="0" fontId="1" numFmtId="37" xfId="0" applyAlignment="1" applyFont="1" applyNumberFormat="1">
      <alignment horizontal="right" shrinkToFit="0" vertical="bottom" wrapText="0"/>
    </xf>
    <xf borderId="3" fillId="0" fontId="1" numFmtId="0" xfId="0" applyAlignment="1" applyBorder="1" applyFont="1">
      <alignment shrinkToFit="0" vertical="bottom" wrapText="0"/>
    </xf>
    <xf borderId="0" fillId="0" fontId="7" numFmtId="0" xfId="0" applyAlignment="1" applyFont="1">
      <alignment shrinkToFit="0" vertical="bottom" wrapText="0"/>
    </xf>
    <xf borderId="0" fillId="0" fontId="1" numFmtId="164" xfId="0" applyAlignment="1" applyFont="1" applyNumberFormat="1">
      <alignment horizontal="right" shrinkToFit="0" vertical="bottom" wrapText="0"/>
    </xf>
    <xf borderId="0" fillId="0" fontId="1" numFmtId="165" xfId="0" applyAlignment="1" applyFont="1" applyNumberFormat="1">
      <alignment horizontal="right" shrinkToFit="0" vertical="bottom" wrapText="0"/>
    </xf>
    <xf borderId="0" fillId="0" fontId="6" numFmtId="0" xfId="0" applyAlignment="1" applyFont="1">
      <alignment horizontal="right" shrinkToFit="0" vertical="bottom" wrapText="0"/>
    </xf>
    <xf borderId="2" fillId="0" fontId="1" numFmtId="164" xfId="0" applyAlignment="1" applyBorder="1" applyFont="1" applyNumberFormat="1">
      <alignment horizontal="right" shrinkToFit="0" vertical="bottom" wrapText="0"/>
    </xf>
    <xf borderId="3" fillId="0" fontId="1" numFmtId="0" xfId="0" applyAlignment="1" applyBorder="1" applyFont="1">
      <alignment horizontal="right" shrinkToFit="0" vertical="bottom" wrapText="0"/>
    </xf>
    <xf borderId="0" fillId="0" fontId="7" numFmtId="37" xfId="0" applyAlignment="1" applyFont="1" applyNumberFormat="1">
      <alignment shrinkToFit="0" vertical="bottom" wrapText="0"/>
    </xf>
    <xf borderId="0" fillId="0" fontId="1" numFmtId="166" xfId="0" applyAlignment="1" applyFont="1" applyNumberFormat="1">
      <alignment shrinkToFit="0" vertical="bottom" wrapText="0"/>
    </xf>
    <xf borderId="0" fillId="0" fontId="1" numFmtId="167" xfId="0" applyAlignment="1" applyFont="1" applyNumberFormat="1">
      <alignment shrinkToFit="0" vertical="bottom" wrapText="0"/>
    </xf>
    <xf borderId="0" fillId="0" fontId="1" numFmtId="167" xfId="0" applyAlignment="1" applyFont="1" applyNumberFormat="1">
      <alignment horizontal="center" shrinkToFit="0" vertical="bottom" wrapText="0"/>
    </xf>
    <xf borderId="0" fillId="0" fontId="1" numFmtId="167" xfId="0" applyAlignment="1" applyFont="1" applyNumberFormat="1">
      <alignment horizontal="right" shrinkToFit="0" vertical="bottom" wrapText="0"/>
    </xf>
    <xf borderId="0" fillId="0" fontId="1" numFmtId="166" xfId="0" applyAlignment="1" applyFont="1" applyNumberFormat="1">
      <alignment horizontal="right" shrinkToFit="0" vertical="bottom" wrapText="0"/>
    </xf>
    <xf borderId="2" fillId="0" fontId="1" numFmtId="167" xfId="0" applyAlignment="1" applyBorder="1" applyFont="1" applyNumberFormat="1">
      <alignment shrinkToFit="0" vertical="bottom" wrapText="0"/>
    </xf>
    <xf borderId="0" fillId="0" fontId="1" numFmtId="166" xfId="0" applyAlignment="1" applyFont="1" applyNumberFormat="1">
      <alignment horizontal="left" shrinkToFit="0" vertical="bottom" wrapText="0"/>
    </xf>
    <xf borderId="2" fillId="0" fontId="1" numFmtId="166" xfId="0" applyAlignment="1" applyBorder="1" applyFont="1" applyNumberFormat="1">
      <alignment shrinkToFit="0" vertical="bottom" wrapText="0"/>
    </xf>
    <xf borderId="2" fillId="0" fontId="1" numFmtId="167" xfId="0" applyAlignment="1" applyBorder="1" applyFont="1" applyNumberFormat="1">
      <alignment horizontal="right" shrinkToFit="0" vertical="bottom" wrapText="0"/>
    </xf>
    <xf borderId="2" fillId="0" fontId="1" numFmtId="167" xfId="0" applyAlignment="1" applyBorder="1" applyFont="1" applyNumberFormat="1">
      <alignment horizontal="center" shrinkToFit="0" vertical="bottom" wrapText="0"/>
    </xf>
    <xf borderId="0" fillId="0" fontId="2" numFmtId="0" xfId="0" applyAlignment="1" applyFont="1">
      <alignment horizontal="left" shrinkToFit="0" vertical="bottom" wrapText="0"/>
    </xf>
    <xf borderId="2" fillId="0" fontId="6" numFmtId="0" xfId="0" applyAlignment="1" applyBorder="1" applyFont="1">
      <alignment shrinkToFit="0" vertical="bottom" wrapText="0"/>
    </xf>
    <xf borderId="0" fillId="0" fontId="8" numFmtId="0" xfId="0" applyAlignment="1" applyFont="1">
      <alignment shrinkToFit="0" vertical="bottom" wrapText="0"/>
    </xf>
    <xf borderId="3" fillId="0" fontId="1" numFmtId="0" xfId="0" applyAlignment="1" applyBorder="1" applyFont="1">
      <alignment horizontal="right" shrinkToFit="0" vertical="bottom" wrapText="1"/>
    </xf>
    <xf borderId="2" fillId="0" fontId="9" numFmtId="0" xfId="0" applyBorder="1" applyFont="1"/>
    <xf borderId="0" fillId="0" fontId="1" numFmtId="168" xfId="0" applyAlignment="1" applyFont="1" applyNumberFormat="1">
      <alignment shrinkToFit="0" vertical="bottom" wrapText="0"/>
    </xf>
    <xf borderId="2" fillId="0" fontId="1" numFmtId="168" xfId="0" applyAlignment="1" applyBorder="1" applyFont="1" applyNumberFormat="1">
      <alignment shrinkToFit="0" vertical="bottom" wrapText="0"/>
    </xf>
    <xf borderId="0" fillId="0" fontId="1" numFmtId="0" xfId="0" applyAlignment="1" applyFont="1">
      <alignment horizontal="center" shrinkToFit="0" vertical="bottom" wrapText="0"/>
    </xf>
    <xf borderId="1" fillId="0" fontId="1" numFmtId="0" xfId="0" applyAlignment="1" applyBorder="1" applyFont="1">
      <alignment horizontal="center" shrinkToFit="0" vertical="bottom" wrapText="0"/>
    </xf>
    <xf borderId="1" fillId="0" fontId="9" numFmtId="0" xfId="0" applyBorder="1" applyFont="1"/>
    <xf borderId="1" fillId="0" fontId="1" numFmtId="16" xfId="0" applyAlignment="1" applyBorder="1" applyFont="1" applyNumberFormat="1">
      <alignment horizontal="right" shrinkToFit="0" vertical="bottom" wrapText="0"/>
    </xf>
    <xf borderId="0" fillId="0" fontId="1" numFmtId="168" xfId="0" applyAlignment="1" applyFont="1" applyNumberFormat="1">
      <alignment horizontal="right" shrinkToFit="0" vertical="bottom" wrapText="0"/>
    </xf>
    <xf borderId="0" fillId="0" fontId="10" numFmtId="0" xfId="0" applyAlignment="1" applyFont="1">
      <alignment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1" Type="http://schemas.openxmlformats.org/officeDocument/2006/relationships/worksheet" Target="worksheets/sheet8.xml"/><Relationship Id="rId10" Type="http://schemas.openxmlformats.org/officeDocument/2006/relationships/worksheet" Target="worksheets/sheet7.xml"/><Relationship Id="rId13" Type="http://schemas.openxmlformats.org/officeDocument/2006/relationships/worksheet" Target="worksheets/sheet10.xml"/><Relationship Id="rId12" Type="http://schemas.openxmlformats.org/officeDocument/2006/relationships/worksheet" Target="worksheets/sheet9.xml"/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15" Type="http://schemas.openxmlformats.org/officeDocument/2006/relationships/worksheet" Target="worksheets/sheet12.xml"/><Relationship Id="rId14" Type="http://schemas.openxmlformats.org/officeDocument/2006/relationships/worksheet" Target="worksheets/sheet11.xml"/><Relationship Id="rId17" Type="http://schemas.openxmlformats.org/officeDocument/2006/relationships/worksheet" Target="worksheets/sheet14.xml"/><Relationship Id="rId16" Type="http://schemas.openxmlformats.org/officeDocument/2006/relationships/worksheet" Target="worksheets/sheet13.xml"/><Relationship Id="rId5" Type="http://schemas.openxmlformats.org/officeDocument/2006/relationships/worksheet" Target="worksheets/sheet2.xml"/><Relationship Id="rId19" Type="http://schemas.openxmlformats.org/officeDocument/2006/relationships/worksheet" Target="worksheets/sheet16.xml"/><Relationship Id="rId6" Type="http://schemas.openxmlformats.org/officeDocument/2006/relationships/worksheet" Target="worksheets/sheet3.xml"/><Relationship Id="rId18" Type="http://schemas.openxmlformats.org/officeDocument/2006/relationships/worksheet" Target="worksheets/sheet15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0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3.86"/>
    <col customWidth="1" hidden="1" min="2" max="11" width="8.0"/>
    <col customWidth="1" min="12" max="12" width="9.29"/>
    <col customWidth="1" min="13" max="13" width="8.0"/>
    <col customWidth="1" min="14" max="14" width="10.0"/>
    <col customWidth="1" min="15" max="15" width="9.43"/>
    <col customWidth="1" min="16" max="16" width="9.86"/>
    <col customWidth="1" min="17" max="17" width="7.71"/>
    <col customWidth="1" min="18" max="18" width="9.29"/>
    <col customWidth="1" min="19" max="26" width="8.0"/>
  </cols>
  <sheetData>
    <row r="1" ht="13.5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ht="13.5" hidden="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</row>
    <row r="3" ht="13.5" hidden="1" customHeight="1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</row>
    <row r="4" ht="13.5" customHeight="1">
      <c r="A4" s="3" t="s">
        <v>1</v>
      </c>
      <c r="B4" s="4">
        <v>1982.0</v>
      </c>
      <c r="C4" s="4">
        <v>1983.0</v>
      </c>
      <c r="D4" s="4">
        <v>1984.0</v>
      </c>
      <c r="E4" s="4">
        <v>1987.0</v>
      </c>
      <c r="F4" s="4">
        <v>1988.0</v>
      </c>
      <c r="G4" s="4">
        <v>1989.0</v>
      </c>
      <c r="H4" s="4">
        <v>1990.0</v>
      </c>
      <c r="I4" s="4">
        <v>1991.0</v>
      </c>
      <c r="J4" s="4">
        <v>1992.0</v>
      </c>
      <c r="K4" s="4">
        <v>1993.0</v>
      </c>
      <c r="L4" s="5">
        <v>1997.0</v>
      </c>
      <c r="M4" s="5">
        <v>1998.0</v>
      </c>
      <c r="N4" s="5">
        <v>1999.0</v>
      </c>
      <c r="O4" s="5" t="s">
        <v>2</v>
      </c>
      <c r="P4" s="5" t="s">
        <v>3</v>
      </c>
      <c r="Q4" s="2"/>
      <c r="R4" s="2"/>
      <c r="S4" s="2"/>
      <c r="T4" s="2"/>
    </row>
    <row r="5" ht="13.5" customHeigh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</row>
    <row r="6" ht="13.5" customHeight="1">
      <c r="A6" s="1" t="s">
        <v>4</v>
      </c>
      <c r="B6" s="2">
        <f t="shared" ref="B6:K6" si="1">B7+B8</f>
        <v>60</v>
      </c>
      <c r="C6" s="2">
        <f t="shared" si="1"/>
        <v>75</v>
      </c>
      <c r="D6" s="2">
        <f t="shared" si="1"/>
        <v>94</v>
      </c>
      <c r="E6" s="2">
        <f t="shared" si="1"/>
        <v>136</v>
      </c>
      <c r="F6" s="2">
        <f t="shared" si="1"/>
        <v>153</v>
      </c>
      <c r="G6" s="2">
        <f t="shared" si="1"/>
        <v>161</v>
      </c>
      <c r="H6" s="2">
        <f t="shared" si="1"/>
        <v>175</v>
      </c>
      <c r="I6" s="6">
        <f t="shared" si="1"/>
        <v>189</v>
      </c>
      <c r="J6" s="6">
        <f t="shared" si="1"/>
        <v>226</v>
      </c>
      <c r="K6" s="6">
        <f t="shared" si="1"/>
        <v>256</v>
      </c>
      <c r="L6" s="7">
        <v>405.0</v>
      </c>
      <c r="M6" s="7">
        <v>447.0</v>
      </c>
      <c r="N6" s="7">
        <v>486.0</v>
      </c>
      <c r="O6" s="7">
        <v>523.0</v>
      </c>
      <c r="P6" s="7">
        <v>569.0</v>
      </c>
      <c r="Q6" s="2"/>
      <c r="R6" s="2"/>
      <c r="S6" s="2"/>
      <c r="T6" s="2"/>
    </row>
    <row r="7" ht="13.5" customHeight="1">
      <c r="A7" s="1" t="s">
        <v>5</v>
      </c>
      <c r="B7" s="2">
        <v>18.0</v>
      </c>
      <c r="C7" s="2">
        <v>15.0</v>
      </c>
      <c r="D7" s="2">
        <v>19.0</v>
      </c>
      <c r="E7" s="2">
        <v>17.0</v>
      </c>
      <c r="F7" s="2">
        <v>17.0</v>
      </c>
      <c r="G7" s="2">
        <v>8.0</v>
      </c>
      <c r="H7" s="2">
        <v>14.0</v>
      </c>
      <c r="I7" s="6">
        <v>14.0</v>
      </c>
      <c r="J7" s="6">
        <v>37.0</v>
      </c>
      <c r="K7" s="6">
        <v>30.0</v>
      </c>
      <c r="L7" s="7">
        <v>33.0</v>
      </c>
      <c r="M7" s="7">
        <v>35.0</v>
      </c>
      <c r="N7" s="7">
        <v>34.0</v>
      </c>
      <c r="O7" s="7">
        <v>33.0</v>
      </c>
      <c r="P7" s="7">
        <v>37.0</v>
      </c>
      <c r="Q7" s="2"/>
      <c r="R7" s="2"/>
      <c r="S7" s="2"/>
      <c r="T7" s="2"/>
    </row>
    <row r="8" ht="13.5" customHeight="1">
      <c r="A8" s="1" t="s">
        <v>6</v>
      </c>
      <c r="B8" s="2">
        <v>42.0</v>
      </c>
      <c r="C8" s="2">
        <v>60.0</v>
      </c>
      <c r="D8" s="2">
        <v>75.0</v>
      </c>
      <c r="E8" s="2">
        <v>119.0</v>
      </c>
      <c r="F8" s="2">
        <v>136.0</v>
      </c>
      <c r="G8" s="2">
        <v>153.0</v>
      </c>
      <c r="H8" s="2">
        <v>161.0</v>
      </c>
      <c r="I8" s="6">
        <v>175.0</v>
      </c>
      <c r="J8" s="6">
        <v>189.0</v>
      </c>
      <c r="K8" s="6">
        <v>226.0</v>
      </c>
      <c r="L8" s="7">
        <v>372.0</v>
      </c>
      <c r="M8" s="7">
        <v>412.0</v>
      </c>
      <c r="N8" s="7">
        <v>452.0</v>
      </c>
      <c r="O8" s="7">
        <v>490.0</v>
      </c>
      <c r="P8" s="7">
        <v>532.0</v>
      </c>
      <c r="Q8" s="2"/>
      <c r="R8" s="2"/>
      <c r="S8" s="2"/>
      <c r="T8" s="2"/>
    </row>
    <row r="9" ht="13.5" customHeight="1">
      <c r="A9" s="2"/>
      <c r="B9" s="2"/>
      <c r="C9" s="2"/>
      <c r="D9" s="2"/>
      <c r="E9" s="2"/>
      <c r="F9" s="2"/>
      <c r="G9" s="2"/>
      <c r="H9" s="2"/>
      <c r="I9" s="6"/>
      <c r="J9" s="6"/>
      <c r="K9" s="6"/>
      <c r="L9" s="7"/>
      <c r="M9" s="7"/>
      <c r="N9" s="7"/>
      <c r="O9" s="2"/>
      <c r="P9" s="2"/>
      <c r="Q9" s="2"/>
      <c r="R9" s="2"/>
      <c r="S9" s="2"/>
      <c r="T9" s="2"/>
    </row>
    <row r="10" ht="13.5" customHeight="1">
      <c r="A10" s="1" t="s">
        <v>7</v>
      </c>
      <c r="B10" s="2">
        <f t="shared" ref="B10:K10" si="2">B11+B12</f>
        <v>34</v>
      </c>
      <c r="C10" s="2">
        <f t="shared" si="2"/>
        <v>39</v>
      </c>
      <c r="D10" s="2">
        <f t="shared" si="2"/>
        <v>43</v>
      </c>
      <c r="E10" s="2">
        <f t="shared" si="2"/>
        <v>56</v>
      </c>
      <c r="F10" s="2">
        <f t="shared" si="2"/>
        <v>68</v>
      </c>
      <c r="G10" s="2">
        <f t="shared" si="2"/>
        <v>82</v>
      </c>
      <c r="H10" s="2">
        <f t="shared" si="2"/>
        <v>101</v>
      </c>
      <c r="I10" s="6">
        <f t="shared" si="2"/>
        <v>124</v>
      </c>
      <c r="J10" s="6">
        <f t="shared" si="2"/>
        <v>164</v>
      </c>
      <c r="K10" s="6">
        <f t="shared" si="2"/>
        <v>209</v>
      </c>
      <c r="L10" s="7">
        <v>2331.0</v>
      </c>
      <c r="M10" s="7">
        <v>2530.0</v>
      </c>
      <c r="N10" s="7">
        <v>2922.0</v>
      </c>
      <c r="O10" s="7">
        <v>3281.0</v>
      </c>
      <c r="P10" s="7">
        <v>3773.0</v>
      </c>
      <c r="Q10" s="2"/>
      <c r="R10" s="2"/>
      <c r="S10" s="2"/>
      <c r="T10" s="2"/>
    </row>
    <row r="11" ht="13.5" customHeight="1">
      <c r="A11" s="1" t="s">
        <v>5</v>
      </c>
      <c r="B11" s="2">
        <v>6.0</v>
      </c>
      <c r="C11" s="2">
        <v>5.0</v>
      </c>
      <c r="D11" s="2">
        <v>4.0</v>
      </c>
      <c r="E11" s="2">
        <v>7.0</v>
      </c>
      <c r="F11" s="2">
        <v>12.0</v>
      </c>
      <c r="G11" s="2">
        <v>14.0</v>
      </c>
      <c r="H11" s="2">
        <v>19.0</v>
      </c>
      <c r="I11" s="6">
        <v>23.0</v>
      </c>
      <c r="J11" s="6">
        <v>40.0</v>
      </c>
      <c r="K11" s="6">
        <v>45.0</v>
      </c>
      <c r="L11" s="7">
        <v>341.0</v>
      </c>
      <c r="M11" s="7">
        <v>218.0</v>
      </c>
      <c r="N11" s="7">
        <v>384.0</v>
      </c>
      <c r="O11" s="7">
        <v>303.0</v>
      </c>
      <c r="P11" s="7">
        <v>422.0</v>
      </c>
      <c r="Q11" s="2"/>
      <c r="R11" s="2"/>
      <c r="S11" s="2"/>
      <c r="T11" s="2"/>
    </row>
    <row r="12" ht="13.5" customHeight="1">
      <c r="A12" s="1" t="s">
        <v>6</v>
      </c>
      <c r="B12" s="2">
        <v>28.0</v>
      </c>
      <c r="C12" s="2">
        <v>34.0</v>
      </c>
      <c r="D12" s="2">
        <v>39.0</v>
      </c>
      <c r="E12" s="2">
        <v>49.0</v>
      </c>
      <c r="F12" s="2">
        <v>56.0</v>
      </c>
      <c r="G12" s="2">
        <v>68.0</v>
      </c>
      <c r="H12" s="2">
        <v>82.0</v>
      </c>
      <c r="I12" s="6">
        <v>101.0</v>
      </c>
      <c r="J12" s="6">
        <v>124.0</v>
      </c>
      <c r="K12" s="6">
        <v>164.0</v>
      </c>
      <c r="L12" s="7">
        <v>1990.0</v>
      </c>
      <c r="M12" s="7">
        <v>2312.0</v>
      </c>
      <c r="N12" s="7">
        <v>2538.0</v>
      </c>
      <c r="O12" s="7">
        <v>2978.0</v>
      </c>
      <c r="P12" s="7">
        <v>3351.0</v>
      </c>
      <c r="Q12" s="2"/>
      <c r="R12" s="2"/>
      <c r="S12" s="2"/>
      <c r="T12" s="2"/>
    </row>
    <row r="13" ht="13.5" customHeight="1">
      <c r="A13" s="2"/>
      <c r="B13" s="2"/>
      <c r="C13" s="2"/>
      <c r="D13" s="2"/>
      <c r="E13" s="2"/>
      <c r="F13" s="2"/>
      <c r="G13" s="2"/>
      <c r="H13" s="2"/>
      <c r="I13" s="6"/>
      <c r="J13" s="6"/>
      <c r="K13" s="6"/>
      <c r="L13" s="7"/>
      <c r="M13" s="7"/>
      <c r="N13" s="7"/>
      <c r="O13" s="2"/>
      <c r="P13" s="2"/>
      <c r="Q13" s="2"/>
      <c r="R13" s="2"/>
      <c r="S13" s="2"/>
      <c r="T13" s="2"/>
    </row>
    <row r="14" ht="13.5" customHeight="1">
      <c r="A14" s="1" t="s">
        <v>8</v>
      </c>
      <c r="B14" s="2">
        <f t="shared" ref="B14:K14" si="3">B15+B16</f>
        <v>103</v>
      </c>
      <c r="C14" s="2">
        <f t="shared" si="3"/>
        <v>104</v>
      </c>
      <c r="D14" s="2">
        <f t="shared" si="3"/>
        <v>105</v>
      </c>
      <c r="E14" s="2">
        <f t="shared" si="3"/>
        <v>131</v>
      </c>
      <c r="F14" s="2">
        <f t="shared" si="3"/>
        <v>205</v>
      </c>
      <c r="G14" s="2">
        <f t="shared" si="3"/>
        <v>244</v>
      </c>
      <c r="H14" s="2">
        <f t="shared" si="3"/>
        <v>298</v>
      </c>
      <c r="I14" s="6">
        <f t="shared" si="3"/>
        <v>349</v>
      </c>
      <c r="J14" s="6">
        <f t="shared" si="3"/>
        <v>544</v>
      </c>
      <c r="K14" s="6">
        <f t="shared" si="3"/>
        <v>662</v>
      </c>
      <c r="L14" s="7">
        <v>1658.0</v>
      </c>
      <c r="M14" s="7">
        <v>1874.0</v>
      </c>
      <c r="N14" s="7">
        <v>2308.0</v>
      </c>
      <c r="O14" s="7">
        <v>5212.0</v>
      </c>
      <c r="P14" s="7">
        <v>8536.0</v>
      </c>
      <c r="Q14" s="2"/>
      <c r="R14" s="2"/>
      <c r="S14" s="2"/>
      <c r="T14" s="2"/>
    </row>
    <row r="15" ht="13.5" customHeight="1">
      <c r="A15" s="1" t="s">
        <v>5</v>
      </c>
      <c r="B15" s="2">
        <v>5.0</v>
      </c>
      <c r="C15" s="2">
        <v>1.0</v>
      </c>
      <c r="D15" s="2">
        <v>1.0</v>
      </c>
      <c r="E15" s="2">
        <v>13.0</v>
      </c>
      <c r="F15" s="2">
        <v>74.0</v>
      </c>
      <c r="G15" s="2">
        <v>39.0</v>
      </c>
      <c r="H15" s="2">
        <v>54.0</v>
      </c>
      <c r="I15" s="6">
        <v>51.0</v>
      </c>
      <c r="J15" s="6">
        <v>195.0</v>
      </c>
      <c r="K15" s="6">
        <v>118.0</v>
      </c>
      <c r="L15" s="7">
        <v>315.0</v>
      </c>
      <c r="M15" s="7">
        <v>223.0</v>
      </c>
      <c r="N15" s="7">
        <v>437.0</v>
      </c>
      <c r="O15" s="7">
        <v>1091.0</v>
      </c>
      <c r="P15" s="7">
        <v>2564.0</v>
      </c>
      <c r="Q15" s="2"/>
      <c r="R15" s="2"/>
      <c r="S15" s="2"/>
      <c r="T15" s="2"/>
    </row>
    <row r="16" ht="13.5" customHeight="1">
      <c r="A16" s="1" t="s">
        <v>6</v>
      </c>
      <c r="B16" s="2">
        <v>98.0</v>
      </c>
      <c r="C16" s="2">
        <v>103.0</v>
      </c>
      <c r="D16" s="2">
        <v>104.0</v>
      </c>
      <c r="E16" s="2">
        <v>118.0</v>
      </c>
      <c r="F16" s="2">
        <v>131.0</v>
      </c>
      <c r="G16" s="2">
        <v>205.0</v>
      </c>
      <c r="H16" s="2">
        <v>244.0</v>
      </c>
      <c r="I16" s="6">
        <v>298.0</v>
      </c>
      <c r="J16" s="6">
        <v>349.0</v>
      </c>
      <c r="K16" s="6">
        <v>544.0</v>
      </c>
      <c r="L16" s="7">
        <v>1343.0</v>
      </c>
      <c r="M16" s="7">
        <v>1651.0</v>
      </c>
      <c r="N16" s="7">
        <v>1871.0</v>
      </c>
      <c r="O16" s="7">
        <v>4121.0</v>
      </c>
      <c r="P16" s="7">
        <v>5972.0</v>
      </c>
      <c r="Q16" s="2"/>
      <c r="R16" s="2"/>
      <c r="S16" s="2"/>
      <c r="T16" s="2"/>
    </row>
    <row r="17" ht="13.5" customHeight="1">
      <c r="A17" s="2"/>
      <c r="B17" s="2"/>
      <c r="C17" s="2"/>
      <c r="D17" s="2"/>
      <c r="E17" s="2"/>
      <c r="F17" s="2"/>
      <c r="G17" s="2"/>
      <c r="H17" s="2"/>
      <c r="I17" s="6"/>
      <c r="J17" s="6"/>
      <c r="K17" s="6"/>
      <c r="L17" s="7"/>
      <c r="M17" s="7"/>
      <c r="N17" s="7"/>
      <c r="O17" s="2"/>
      <c r="P17" s="2"/>
      <c r="Q17" s="2"/>
      <c r="R17" s="2"/>
      <c r="S17" s="2"/>
      <c r="T17" s="2"/>
    </row>
    <row r="18" ht="13.5" customHeight="1">
      <c r="A18" s="8" t="s">
        <v>9</v>
      </c>
      <c r="B18" s="9">
        <f t="shared" ref="B18:M18" si="4">B6+B10+B14</f>
        <v>197</v>
      </c>
      <c r="C18" s="9">
        <f t="shared" si="4"/>
        <v>218</v>
      </c>
      <c r="D18" s="9">
        <f t="shared" si="4"/>
        <v>242</v>
      </c>
      <c r="E18" s="9">
        <f t="shared" si="4"/>
        <v>323</v>
      </c>
      <c r="F18" s="9">
        <f t="shared" si="4"/>
        <v>426</v>
      </c>
      <c r="G18" s="9">
        <f t="shared" si="4"/>
        <v>487</v>
      </c>
      <c r="H18" s="9">
        <f t="shared" si="4"/>
        <v>574</v>
      </c>
      <c r="I18" s="10">
        <f t="shared" si="4"/>
        <v>662</v>
      </c>
      <c r="J18" s="10">
        <f t="shared" si="4"/>
        <v>934</v>
      </c>
      <c r="K18" s="10">
        <f t="shared" si="4"/>
        <v>1127</v>
      </c>
      <c r="L18" s="11">
        <f t="shared" si="4"/>
        <v>4394</v>
      </c>
      <c r="M18" s="11">
        <f t="shared" si="4"/>
        <v>4851</v>
      </c>
      <c r="N18" s="11">
        <v>5716.0</v>
      </c>
      <c r="O18" s="11">
        <v>9016.0</v>
      </c>
      <c r="P18" s="11">
        <v>12878.0</v>
      </c>
      <c r="Q18" s="2"/>
      <c r="R18" s="2"/>
      <c r="S18" s="2"/>
      <c r="T18" s="2"/>
    </row>
    <row r="19" ht="13.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</row>
    <row r="20" ht="13.5" customHeight="1">
      <c r="A20" s="1" t="s">
        <v>10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</row>
    <row r="21" ht="13.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</row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&amp;R99</oddHead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9.14"/>
    <col customWidth="1" min="2" max="2" width="8.29"/>
    <col customWidth="1" min="3" max="4" width="8.0"/>
    <col customWidth="1" min="5" max="5" width="9.86"/>
    <col customWidth="1" min="6" max="6" width="9.57"/>
    <col customWidth="1" min="7" max="7" width="8.57"/>
    <col customWidth="1" min="8" max="8" width="8.86"/>
    <col customWidth="1" min="9" max="26" width="8.0"/>
  </cols>
  <sheetData>
    <row r="1" ht="13.5" customHeight="1">
      <c r="A1" s="2" t="s">
        <v>165</v>
      </c>
      <c r="B1" s="2"/>
      <c r="C1" s="2"/>
      <c r="D1" s="2"/>
      <c r="E1" s="2"/>
      <c r="F1" s="2"/>
      <c r="G1" s="2"/>
      <c r="H1" s="2"/>
    </row>
    <row r="2" ht="13.5" hidden="1" customHeight="1">
      <c r="A2" s="2" t="s">
        <v>166</v>
      </c>
      <c r="B2" s="2"/>
      <c r="C2" s="2"/>
      <c r="D2" s="2"/>
      <c r="E2" s="2"/>
      <c r="F2" s="2"/>
      <c r="G2" s="2"/>
      <c r="H2" s="2"/>
    </row>
    <row r="3" ht="13.5" customHeight="1">
      <c r="A3" s="22" t="s">
        <v>167</v>
      </c>
      <c r="B3" s="28" t="s">
        <v>168</v>
      </c>
      <c r="C3" s="28" t="s">
        <v>169</v>
      </c>
      <c r="D3" s="28" t="s">
        <v>170</v>
      </c>
      <c r="E3" s="28" t="s">
        <v>171</v>
      </c>
      <c r="F3" s="28" t="s">
        <v>172</v>
      </c>
      <c r="G3" s="28" t="s">
        <v>173</v>
      </c>
      <c r="H3" s="28" t="s">
        <v>99</v>
      </c>
    </row>
    <row r="4" ht="13.5" customHeight="1">
      <c r="A4" s="9"/>
      <c r="B4" s="14" t="s">
        <v>174</v>
      </c>
      <c r="C4" s="14" t="s">
        <v>174</v>
      </c>
      <c r="D4" s="14" t="s">
        <v>175</v>
      </c>
      <c r="E4" s="14" t="s">
        <v>176</v>
      </c>
      <c r="F4" s="41"/>
      <c r="G4" s="41"/>
      <c r="H4" s="14" t="s">
        <v>177</v>
      </c>
    </row>
    <row r="5" ht="13.5" customHeight="1">
      <c r="A5" s="22"/>
      <c r="B5" s="22"/>
      <c r="C5" s="22"/>
      <c r="D5" s="22"/>
      <c r="E5" s="22"/>
      <c r="F5" s="2"/>
      <c r="G5" s="2"/>
      <c r="H5" s="22"/>
    </row>
    <row r="6" ht="13.5" customHeight="1">
      <c r="A6" s="2" t="s">
        <v>178</v>
      </c>
      <c r="B6" s="2">
        <v>89.0</v>
      </c>
      <c r="C6" s="2">
        <v>3.0</v>
      </c>
      <c r="D6" s="15" t="s">
        <v>20</v>
      </c>
      <c r="E6" s="2">
        <v>1.0</v>
      </c>
      <c r="F6" s="2">
        <v>1.0</v>
      </c>
      <c r="G6" s="2">
        <v>3.0</v>
      </c>
      <c r="H6" s="2">
        <v>97.0</v>
      </c>
    </row>
    <row r="7" ht="13.5" customHeight="1">
      <c r="A7" s="2" t="s">
        <v>179</v>
      </c>
      <c r="B7" s="2">
        <v>34.0</v>
      </c>
      <c r="C7" s="2">
        <v>2.0</v>
      </c>
      <c r="D7" s="2">
        <v>2.0</v>
      </c>
      <c r="E7" s="2">
        <v>1.0</v>
      </c>
      <c r="F7" s="2">
        <v>2.0</v>
      </c>
      <c r="G7" s="2">
        <v>5.0</v>
      </c>
      <c r="H7" s="2">
        <v>46.0</v>
      </c>
    </row>
    <row r="8" ht="13.5" customHeight="1">
      <c r="A8" s="2" t="s">
        <v>180</v>
      </c>
      <c r="B8" s="2">
        <v>18.0</v>
      </c>
      <c r="C8" s="2">
        <v>2.0</v>
      </c>
      <c r="D8" s="2">
        <v>1.0</v>
      </c>
      <c r="E8" s="15" t="s">
        <v>20</v>
      </c>
      <c r="F8" s="15" t="s">
        <v>20</v>
      </c>
      <c r="G8" s="2">
        <v>6.0</v>
      </c>
      <c r="H8" s="2">
        <v>27.0</v>
      </c>
    </row>
    <row r="9" ht="13.5" customHeight="1">
      <c r="A9" s="2" t="s">
        <v>181</v>
      </c>
      <c r="B9" s="2">
        <v>36.0</v>
      </c>
      <c r="C9" s="2">
        <v>1.0</v>
      </c>
      <c r="D9" s="2">
        <v>5.0</v>
      </c>
      <c r="E9" s="15" t="s">
        <v>20</v>
      </c>
      <c r="F9" s="2">
        <v>1.0</v>
      </c>
      <c r="G9" s="15" t="s">
        <v>20</v>
      </c>
      <c r="H9" s="2">
        <v>43.0</v>
      </c>
    </row>
    <row r="10" ht="13.5" customHeight="1">
      <c r="A10" s="2"/>
      <c r="B10" s="2"/>
      <c r="C10" s="2"/>
      <c r="D10" s="2"/>
      <c r="E10" s="2"/>
      <c r="F10" s="2"/>
      <c r="G10" s="2"/>
      <c r="H10" s="2"/>
    </row>
    <row r="11" ht="13.5" customHeight="1">
      <c r="A11" s="9" t="s">
        <v>52</v>
      </c>
      <c r="B11" s="9">
        <v>177.0</v>
      </c>
      <c r="C11" s="9">
        <v>8.0</v>
      </c>
      <c r="D11" s="9">
        <v>8.0</v>
      </c>
      <c r="E11" s="9">
        <v>2.0</v>
      </c>
      <c r="F11" s="9">
        <v>4.0</v>
      </c>
      <c r="G11" s="9">
        <v>14.0</v>
      </c>
      <c r="H11" s="9">
        <v>213.0</v>
      </c>
    </row>
    <row r="12" ht="13.5" customHeight="1">
      <c r="A12" s="2" t="s">
        <v>182</v>
      </c>
      <c r="B12" s="2"/>
      <c r="C12" s="2"/>
      <c r="D12" s="2"/>
      <c r="E12" s="2"/>
      <c r="F12" s="2"/>
      <c r="G12" s="2"/>
      <c r="H12" s="2"/>
    </row>
    <row r="13" ht="13.5" customHeight="1">
      <c r="A13" s="20"/>
      <c r="B13" s="20"/>
      <c r="C13" s="20"/>
      <c r="D13" s="20"/>
      <c r="E13" s="20"/>
      <c r="F13" s="20"/>
      <c r="G13" s="20"/>
      <c r="H13" s="20"/>
    </row>
    <row r="14" ht="13.5" customHeight="1">
      <c r="A14" s="2" t="s">
        <v>183</v>
      </c>
      <c r="B14" s="2"/>
      <c r="C14" s="2"/>
      <c r="D14" s="2"/>
      <c r="E14" s="2"/>
      <c r="F14" s="2"/>
      <c r="G14" s="2"/>
      <c r="H14" s="2"/>
    </row>
    <row r="15" ht="12.75" customHeight="1">
      <c r="A15" s="42"/>
      <c r="B15" s="42"/>
      <c r="C15" s="42"/>
      <c r="D15" s="42"/>
      <c r="E15" s="42"/>
      <c r="F15" s="42"/>
      <c r="G15" s="42"/>
      <c r="H15" s="42"/>
    </row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&amp;R108</oddHead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1.86"/>
    <col customWidth="1" min="2" max="2" width="20.43"/>
    <col customWidth="1" min="3" max="3" width="20.14"/>
    <col customWidth="1" min="4" max="26" width="8.0"/>
  </cols>
  <sheetData>
    <row r="1" ht="13.5" customHeight="1">
      <c r="A1" s="2" t="s">
        <v>184</v>
      </c>
      <c r="B1" s="20"/>
      <c r="C1" s="20"/>
      <c r="D1" s="20"/>
      <c r="E1" s="42"/>
    </row>
    <row r="2" ht="13.5" hidden="1" customHeight="1">
      <c r="A2" s="17"/>
      <c r="B2" s="17"/>
      <c r="C2" s="17"/>
      <c r="D2" s="17"/>
      <c r="E2" s="18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</row>
    <row r="3" ht="13.5" customHeight="1">
      <c r="A3" s="22" t="s">
        <v>56</v>
      </c>
      <c r="B3" s="43" t="s">
        <v>185</v>
      </c>
      <c r="C3" s="28" t="s">
        <v>186</v>
      </c>
      <c r="D3" s="20"/>
      <c r="E3" s="42"/>
    </row>
    <row r="4" ht="13.5" customHeight="1">
      <c r="A4" s="41"/>
      <c r="B4" s="44"/>
      <c r="C4" s="41"/>
      <c r="D4" s="20"/>
      <c r="E4" s="42"/>
    </row>
    <row r="5" ht="13.5" customHeight="1">
      <c r="A5" s="2" t="s">
        <v>80</v>
      </c>
      <c r="B5" s="2">
        <v>70.0</v>
      </c>
      <c r="C5" s="45">
        <v>32.9</v>
      </c>
      <c r="D5" s="20"/>
      <c r="E5" s="42"/>
    </row>
    <row r="6" ht="13.5" customHeight="1">
      <c r="A6" s="2" t="s">
        <v>74</v>
      </c>
      <c r="B6" s="2">
        <v>11.0</v>
      </c>
      <c r="C6" s="45">
        <v>5.2</v>
      </c>
      <c r="D6" s="20"/>
      <c r="E6" s="42"/>
    </row>
    <row r="7" ht="13.5" customHeight="1">
      <c r="A7" s="2" t="s">
        <v>71</v>
      </c>
      <c r="B7" s="2">
        <v>3.0</v>
      </c>
      <c r="C7" s="45">
        <v>1.4</v>
      </c>
      <c r="D7" s="20"/>
      <c r="E7" s="42"/>
    </row>
    <row r="8" ht="13.5" customHeight="1">
      <c r="A8" s="2" t="s">
        <v>187</v>
      </c>
      <c r="B8" s="2">
        <v>3.0</v>
      </c>
      <c r="C8" s="45">
        <v>1.4</v>
      </c>
      <c r="D8" s="20"/>
      <c r="E8" s="42"/>
    </row>
    <row r="9" ht="13.5" customHeight="1">
      <c r="A9" s="2" t="s">
        <v>188</v>
      </c>
      <c r="B9" s="2">
        <v>43.0</v>
      </c>
      <c r="C9" s="45">
        <v>20.2</v>
      </c>
      <c r="D9" s="20"/>
      <c r="E9" s="42"/>
    </row>
    <row r="10" ht="13.5" customHeight="1">
      <c r="A10" s="2" t="s">
        <v>78</v>
      </c>
      <c r="B10" s="2">
        <v>21.0</v>
      </c>
      <c r="C10" s="45">
        <v>9.9</v>
      </c>
      <c r="D10" s="20"/>
      <c r="E10" s="42"/>
    </row>
    <row r="11" ht="13.5" customHeight="1">
      <c r="A11" s="2" t="s">
        <v>79</v>
      </c>
      <c r="B11" s="2">
        <v>11.0</v>
      </c>
      <c r="C11" s="45">
        <v>5.2</v>
      </c>
      <c r="D11" s="20"/>
      <c r="E11" s="42"/>
    </row>
    <row r="12" ht="13.5" customHeight="1">
      <c r="A12" s="2" t="s">
        <v>86</v>
      </c>
      <c r="B12" s="2">
        <v>3.0</v>
      </c>
      <c r="C12" s="45">
        <v>1.4</v>
      </c>
      <c r="D12" s="20"/>
      <c r="E12" s="42"/>
    </row>
    <row r="13" ht="13.5" customHeight="1">
      <c r="A13" s="2" t="s">
        <v>83</v>
      </c>
      <c r="B13" s="2">
        <v>2.0</v>
      </c>
      <c r="C13" s="45">
        <v>0.9</v>
      </c>
      <c r="D13" s="20"/>
      <c r="E13" s="42"/>
    </row>
    <row r="14" ht="13.5" customHeight="1">
      <c r="A14" s="2" t="s">
        <v>66</v>
      </c>
      <c r="B14" s="2">
        <v>15.0</v>
      </c>
      <c r="C14" s="45">
        <v>7.0</v>
      </c>
      <c r="D14" s="20"/>
      <c r="E14" s="42"/>
    </row>
    <row r="15" ht="13.5" customHeight="1">
      <c r="A15" s="2" t="s">
        <v>189</v>
      </c>
      <c r="B15" s="2">
        <v>15.0</v>
      </c>
      <c r="C15" s="45">
        <v>7.0</v>
      </c>
      <c r="D15" s="20"/>
      <c r="E15" s="42"/>
    </row>
    <row r="16" ht="13.5" customHeight="1">
      <c r="A16" s="2" t="s">
        <v>75</v>
      </c>
      <c r="B16" s="2">
        <v>2.0</v>
      </c>
      <c r="C16" s="45">
        <v>0.9</v>
      </c>
      <c r="D16" s="20"/>
      <c r="E16" s="42"/>
    </row>
    <row r="17" ht="13.5" customHeight="1">
      <c r="A17" s="2" t="s">
        <v>81</v>
      </c>
      <c r="B17" s="2">
        <v>5.0</v>
      </c>
      <c r="C17" s="45">
        <v>2.3</v>
      </c>
      <c r="D17" s="20"/>
      <c r="E17" s="42"/>
    </row>
    <row r="18" ht="13.5" customHeight="1">
      <c r="A18" s="2" t="s">
        <v>190</v>
      </c>
      <c r="B18" s="2">
        <v>3.0</v>
      </c>
      <c r="C18" s="45">
        <v>1.4</v>
      </c>
      <c r="D18" s="20"/>
      <c r="E18" s="42"/>
    </row>
    <row r="19" ht="13.5" customHeight="1">
      <c r="A19" s="2" t="s">
        <v>73</v>
      </c>
      <c r="B19" s="2">
        <v>6.0</v>
      </c>
      <c r="C19" s="45">
        <v>2.8</v>
      </c>
      <c r="D19" s="20"/>
      <c r="E19" s="42"/>
    </row>
    <row r="20" ht="13.5" customHeight="1">
      <c r="A20" s="2" t="s">
        <v>191</v>
      </c>
      <c r="B20" s="15" t="s">
        <v>20</v>
      </c>
      <c r="C20" s="15" t="s">
        <v>20</v>
      </c>
      <c r="D20" s="20"/>
      <c r="E20" s="42"/>
    </row>
    <row r="21" ht="13.5" customHeight="1">
      <c r="A21" s="2" t="s">
        <v>69</v>
      </c>
      <c r="B21" s="15" t="s">
        <v>20</v>
      </c>
      <c r="C21" s="15" t="s">
        <v>20</v>
      </c>
      <c r="D21" s="20"/>
      <c r="E21" s="42"/>
    </row>
    <row r="22" ht="13.5" customHeight="1">
      <c r="A22" s="2" t="s">
        <v>84</v>
      </c>
      <c r="B22" s="15" t="s">
        <v>20</v>
      </c>
      <c r="C22" s="15" t="s">
        <v>20</v>
      </c>
      <c r="D22" s="20"/>
      <c r="E22" s="42"/>
    </row>
    <row r="23" ht="13.5" customHeight="1">
      <c r="A23" s="2" t="s">
        <v>76</v>
      </c>
      <c r="B23" s="15" t="s">
        <v>20</v>
      </c>
      <c r="C23" s="15" t="s">
        <v>20</v>
      </c>
      <c r="D23" s="20"/>
      <c r="E23" s="42"/>
    </row>
    <row r="24" ht="13.5" customHeight="1">
      <c r="A24" s="2" t="s">
        <v>70</v>
      </c>
      <c r="B24" s="15" t="s">
        <v>20</v>
      </c>
      <c r="C24" s="15" t="s">
        <v>20</v>
      </c>
      <c r="D24" s="20"/>
      <c r="E24" s="42"/>
    </row>
    <row r="25" ht="13.5" customHeight="1">
      <c r="A25" s="2"/>
      <c r="B25" s="2"/>
      <c r="C25" s="45"/>
      <c r="D25" s="20"/>
      <c r="E25" s="42"/>
    </row>
    <row r="26" ht="13.5" customHeight="1">
      <c r="A26" s="9" t="s">
        <v>192</v>
      </c>
      <c r="B26" s="9">
        <v>213.0</v>
      </c>
      <c r="C26" s="46">
        <v>100.0</v>
      </c>
      <c r="D26" s="20"/>
      <c r="E26" s="42"/>
    </row>
    <row r="27" ht="13.5" customHeight="1">
      <c r="A27" s="2" t="s">
        <v>193</v>
      </c>
      <c r="B27" s="2"/>
      <c r="C27" s="2"/>
      <c r="D27" s="2"/>
      <c r="E27" s="12"/>
    </row>
    <row r="28" ht="13.5" customHeight="1">
      <c r="A28" s="47">
        <v>1998.0</v>
      </c>
      <c r="B28" s="2"/>
      <c r="C28" s="2"/>
      <c r="D28" s="2"/>
      <c r="E28" s="12"/>
    </row>
    <row r="29" ht="13.5" customHeight="1">
      <c r="A29" s="2"/>
      <c r="B29" s="2"/>
      <c r="C29" s="2"/>
      <c r="D29" s="2"/>
      <c r="E29" s="12"/>
    </row>
    <row r="30" ht="12.75" customHeight="1">
      <c r="A30" s="42"/>
      <c r="B30" s="42"/>
      <c r="C30" s="42"/>
      <c r="D30" s="42"/>
      <c r="E30" s="42"/>
    </row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1">
    <mergeCell ref="B3:B4"/>
  </mergeCells>
  <printOptions/>
  <pageMargins bottom="0.75" footer="0.0" header="0.0" left="0.7" right="0.7" top="0.75"/>
  <pageSetup orientation="landscape"/>
  <headerFooter>
    <oddHeader>&amp;R109</oddHead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9.43"/>
    <col customWidth="1" min="2" max="2" width="8.0"/>
    <col customWidth="1" min="3" max="4" width="8.57"/>
    <col customWidth="1" min="5" max="5" width="9.71"/>
    <col customWidth="1" min="6" max="6" width="7.57"/>
    <col customWidth="1" min="7" max="26" width="8.0"/>
  </cols>
  <sheetData>
    <row r="1" ht="13.5" customHeight="1">
      <c r="A1" s="2" t="s">
        <v>194</v>
      </c>
      <c r="B1" s="2"/>
      <c r="C1" s="2"/>
      <c r="D1" s="2"/>
      <c r="E1" s="2"/>
      <c r="F1" s="2"/>
      <c r="G1" s="2"/>
      <c r="H1" s="42"/>
      <c r="I1" s="42"/>
    </row>
    <row r="2" ht="13.5" hidden="1" customHeight="1">
      <c r="A2" s="2"/>
      <c r="B2" s="2"/>
      <c r="C2" s="2"/>
      <c r="D2" s="2"/>
      <c r="E2" s="2"/>
      <c r="F2" s="2"/>
      <c r="G2" s="2"/>
      <c r="H2" s="42"/>
      <c r="I2" s="42"/>
    </row>
    <row r="3" ht="13.5" customHeight="1">
      <c r="A3" s="22" t="s">
        <v>195</v>
      </c>
      <c r="B3" s="48" t="s">
        <v>196</v>
      </c>
      <c r="C3" s="49"/>
      <c r="D3" s="49"/>
      <c r="E3" s="49"/>
      <c r="F3" s="49"/>
      <c r="G3" s="2"/>
      <c r="H3" s="42"/>
      <c r="I3" s="42"/>
    </row>
    <row r="4" ht="13.5" customHeight="1">
      <c r="A4" s="9"/>
      <c r="B4" s="50" t="s">
        <v>105</v>
      </c>
      <c r="C4" s="50" t="s">
        <v>197</v>
      </c>
      <c r="D4" s="50" t="s">
        <v>198</v>
      </c>
      <c r="E4" s="5" t="s">
        <v>199</v>
      </c>
      <c r="F4" s="5" t="s">
        <v>200</v>
      </c>
      <c r="G4" s="2"/>
      <c r="H4" s="42"/>
      <c r="I4" s="42"/>
    </row>
    <row r="5" ht="13.5" customHeight="1">
      <c r="A5" s="22"/>
      <c r="B5" s="28"/>
      <c r="C5" s="28"/>
      <c r="D5" s="28"/>
      <c r="E5" s="28"/>
      <c r="F5" s="28"/>
      <c r="G5" s="2"/>
      <c r="H5" s="42"/>
      <c r="I5" s="42"/>
    </row>
    <row r="6" ht="13.5" customHeight="1">
      <c r="A6" s="2" t="s">
        <v>201</v>
      </c>
      <c r="B6" s="15">
        <v>52.0</v>
      </c>
      <c r="C6" s="15">
        <v>47.0</v>
      </c>
      <c r="D6" s="15">
        <v>38.0</v>
      </c>
      <c r="E6" s="15">
        <v>13.0</v>
      </c>
      <c r="F6" s="15">
        <v>5.0</v>
      </c>
      <c r="G6" s="2"/>
      <c r="H6" s="42"/>
      <c r="I6" s="42"/>
    </row>
    <row r="7" ht="13.5" customHeight="1">
      <c r="A7" s="1" t="s">
        <v>202</v>
      </c>
      <c r="B7" s="15">
        <v>26.0</v>
      </c>
      <c r="C7" s="15">
        <v>22.0</v>
      </c>
      <c r="D7" s="15">
        <v>23.0</v>
      </c>
      <c r="E7" s="15">
        <v>9.0</v>
      </c>
      <c r="F7" s="15">
        <v>1.0</v>
      </c>
      <c r="G7" s="2"/>
      <c r="H7" s="42"/>
      <c r="I7" s="42"/>
    </row>
    <row r="8" ht="13.5" customHeight="1">
      <c r="A8" s="1" t="s">
        <v>203</v>
      </c>
      <c r="B8" s="15">
        <v>15.0</v>
      </c>
      <c r="C8" s="15">
        <v>9.0</v>
      </c>
      <c r="D8" s="15">
        <v>5.0</v>
      </c>
      <c r="E8" s="15">
        <v>1.0</v>
      </c>
      <c r="F8" s="15" t="s">
        <v>20</v>
      </c>
      <c r="G8" s="2"/>
      <c r="H8" s="42"/>
      <c r="I8" s="42"/>
    </row>
    <row r="9" ht="13.5" customHeight="1">
      <c r="A9" s="1" t="s">
        <v>204</v>
      </c>
      <c r="B9" s="15">
        <v>1.0</v>
      </c>
      <c r="C9" s="15">
        <v>4.0</v>
      </c>
      <c r="D9" s="15">
        <v>3.0</v>
      </c>
      <c r="E9" s="15">
        <v>1.0</v>
      </c>
      <c r="F9" s="15">
        <v>3.0</v>
      </c>
      <c r="G9" s="2"/>
      <c r="H9" s="42"/>
      <c r="I9" s="42"/>
    </row>
    <row r="10" ht="13.5" customHeight="1">
      <c r="A10" s="1" t="s">
        <v>205</v>
      </c>
      <c r="B10" s="15">
        <v>10.0</v>
      </c>
      <c r="C10" s="15">
        <v>12.0</v>
      </c>
      <c r="D10" s="15">
        <v>7.0</v>
      </c>
      <c r="E10" s="15">
        <v>2.0</v>
      </c>
      <c r="F10" s="15">
        <v>1.0</v>
      </c>
      <c r="G10" s="2"/>
      <c r="H10" s="42"/>
      <c r="I10" s="42"/>
    </row>
    <row r="11" ht="13.5" customHeight="1">
      <c r="A11" s="2"/>
      <c r="B11" s="15"/>
      <c r="C11" s="15"/>
      <c r="D11" s="15"/>
      <c r="E11" s="15"/>
      <c r="F11" s="15"/>
      <c r="G11" s="2"/>
      <c r="H11" s="42"/>
      <c r="I11" s="42"/>
    </row>
    <row r="12" ht="13.5" customHeight="1">
      <c r="A12" s="2" t="s">
        <v>206</v>
      </c>
      <c r="B12" s="15" t="s">
        <v>20</v>
      </c>
      <c r="C12" s="15" t="s">
        <v>20</v>
      </c>
      <c r="D12" s="15">
        <v>1.0</v>
      </c>
      <c r="E12" s="15">
        <v>3.0</v>
      </c>
      <c r="F12" s="15">
        <v>1.0</v>
      </c>
      <c r="G12" s="2"/>
      <c r="H12" s="42"/>
      <c r="I12" s="42"/>
    </row>
    <row r="13" ht="13.5" customHeight="1">
      <c r="A13" s="1" t="s">
        <v>202</v>
      </c>
      <c r="B13" s="15" t="s">
        <v>20</v>
      </c>
      <c r="C13" s="15" t="s">
        <v>20</v>
      </c>
      <c r="D13" s="15">
        <v>1.0</v>
      </c>
      <c r="E13" s="15">
        <v>1.0</v>
      </c>
      <c r="F13" s="15" t="s">
        <v>20</v>
      </c>
      <c r="G13" s="2"/>
      <c r="H13" s="42"/>
      <c r="I13" s="42"/>
    </row>
    <row r="14" ht="13.5" customHeight="1">
      <c r="A14" s="1" t="s">
        <v>203</v>
      </c>
      <c r="B14" s="15" t="s">
        <v>20</v>
      </c>
      <c r="C14" s="15" t="s">
        <v>20</v>
      </c>
      <c r="D14" s="15" t="s">
        <v>20</v>
      </c>
      <c r="E14" s="15">
        <v>1.0</v>
      </c>
      <c r="F14" s="15" t="s">
        <v>20</v>
      </c>
      <c r="G14" s="2"/>
      <c r="H14" s="42"/>
      <c r="I14" s="42"/>
    </row>
    <row r="15" ht="13.5" customHeight="1">
      <c r="A15" s="1" t="s">
        <v>204</v>
      </c>
      <c r="B15" s="15" t="s">
        <v>20</v>
      </c>
      <c r="C15" s="15" t="s">
        <v>20</v>
      </c>
      <c r="D15" s="15" t="s">
        <v>20</v>
      </c>
      <c r="E15" s="15">
        <v>1.0</v>
      </c>
      <c r="F15" s="15" t="s">
        <v>20</v>
      </c>
      <c r="G15" s="2"/>
      <c r="H15" s="42"/>
      <c r="I15" s="42"/>
    </row>
    <row r="16" ht="13.5" customHeight="1">
      <c r="A16" s="1" t="s">
        <v>205</v>
      </c>
      <c r="B16" s="15" t="s">
        <v>20</v>
      </c>
      <c r="C16" s="15" t="s">
        <v>20</v>
      </c>
      <c r="D16" s="15" t="s">
        <v>20</v>
      </c>
      <c r="E16" s="15" t="s">
        <v>20</v>
      </c>
      <c r="F16" s="15">
        <v>1.0</v>
      </c>
      <c r="G16" s="2"/>
      <c r="H16" s="42"/>
      <c r="I16" s="42"/>
    </row>
    <row r="17" ht="13.5" customHeight="1">
      <c r="A17" s="2"/>
      <c r="B17" s="15"/>
      <c r="C17" s="15"/>
      <c r="D17" s="15"/>
      <c r="E17" s="15"/>
      <c r="F17" s="15"/>
      <c r="G17" s="2"/>
      <c r="H17" s="42"/>
      <c r="I17" s="42"/>
    </row>
    <row r="18" ht="13.5" customHeight="1">
      <c r="A18" s="2" t="s">
        <v>207</v>
      </c>
      <c r="B18" s="15" t="s">
        <v>20</v>
      </c>
      <c r="C18" s="15" t="s">
        <v>20</v>
      </c>
      <c r="D18" s="15">
        <v>2.0</v>
      </c>
      <c r="E18" s="15" t="s">
        <v>20</v>
      </c>
      <c r="F18" s="15" t="s">
        <v>20</v>
      </c>
      <c r="G18" s="2"/>
      <c r="H18" s="42"/>
      <c r="I18" s="42"/>
    </row>
    <row r="19" ht="13.5" customHeight="1">
      <c r="A19" s="1" t="s">
        <v>203</v>
      </c>
      <c r="B19" s="15" t="s">
        <v>20</v>
      </c>
      <c r="C19" s="15" t="s">
        <v>20</v>
      </c>
      <c r="D19" s="15" t="s">
        <v>20</v>
      </c>
      <c r="E19" s="15" t="s">
        <v>20</v>
      </c>
      <c r="F19" s="15" t="s">
        <v>20</v>
      </c>
      <c r="G19" s="2"/>
      <c r="H19" s="42"/>
      <c r="I19" s="42"/>
    </row>
    <row r="20" ht="13.5" customHeight="1">
      <c r="A20" s="1" t="s">
        <v>204</v>
      </c>
      <c r="B20" s="15" t="s">
        <v>20</v>
      </c>
      <c r="C20" s="15" t="s">
        <v>20</v>
      </c>
      <c r="D20" s="15">
        <v>1.0</v>
      </c>
      <c r="E20" s="15" t="s">
        <v>20</v>
      </c>
      <c r="F20" s="15" t="s">
        <v>20</v>
      </c>
      <c r="G20" s="2"/>
      <c r="H20" s="42"/>
      <c r="I20" s="42"/>
    </row>
    <row r="21" ht="13.5" customHeight="1">
      <c r="A21" s="1" t="s">
        <v>205</v>
      </c>
      <c r="B21" s="15" t="s">
        <v>20</v>
      </c>
      <c r="C21" s="15" t="s">
        <v>20</v>
      </c>
      <c r="D21" s="15">
        <v>1.0</v>
      </c>
      <c r="E21" s="15" t="s">
        <v>20</v>
      </c>
      <c r="F21" s="15" t="s">
        <v>20</v>
      </c>
      <c r="G21" s="2"/>
      <c r="H21" s="42"/>
      <c r="I21" s="42"/>
    </row>
    <row r="22" ht="13.5" customHeight="1">
      <c r="A22" s="2"/>
      <c r="B22" s="15"/>
      <c r="C22" s="15"/>
      <c r="D22" s="15"/>
      <c r="E22" s="15"/>
      <c r="F22" s="15"/>
      <c r="G22" s="2"/>
      <c r="H22" s="42"/>
      <c r="I22" s="42"/>
    </row>
    <row r="23" ht="13.5" customHeight="1">
      <c r="A23" s="2" t="s">
        <v>208</v>
      </c>
      <c r="B23" s="15" t="s">
        <v>20</v>
      </c>
      <c r="C23" s="15" t="s">
        <v>20</v>
      </c>
      <c r="D23" s="15" t="s">
        <v>20</v>
      </c>
      <c r="E23" s="15" t="s">
        <v>20</v>
      </c>
      <c r="F23" s="15" t="s">
        <v>20</v>
      </c>
      <c r="G23" s="2"/>
      <c r="H23" s="42"/>
      <c r="I23" s="42"/>
    </row>
    <row r="24" ht="13.5" customHeight="1">
      <c r="A24" s="1" t="s">
        <v>202</v>
      </c>
      <c r="B24" s="15" t="s">
        <v>20</v>
      </c>
      <c r="C24" s="15" t="s">
        <v>20</v>
      </c>
      <c r="D24" s="15" t="s">
        <v>20</v>
      </c>
      <c r="E24" s="15" t="s">
        <v>20</v>
      </c>
      <c r="F24" s="15" t="s">
        <v>20</v>
      </c>
      <c r="G24" s="2"/>
      <c r="H24" s="42"/>
      <c r="I24" s="42"/>
    </row>
    <row r="25" ht="13.5" customHeight="1">
      <c r="A25" s="1" t="s">
        <v>203</v>
      </c>
      <c r="B25" s="15" t="s">
        <v>20</v>
      </c>
      <c r="C25" s="15" t="s">
        <v>20</v>
      </c>
      <c r="D25" s="15" t="s">
        <v>20</v>
      </c>
      <c r="E25" s="15" t="s">
        <v>20</v>
      </c>
      <c r="F25" s="15" t="s">
        <v>20</v>
      </c>
      <c r="G25" s="2"/>
      <c r="H25" s="42"/>
      <c r="I25" s="42"/>
    </row>
    <row r="26" ht="13.5" customHeight="1">
      <c r="A26" s="2"/>
      <c r="B26" s="15"/>
      <c r="C26" s="15"/>
      <c r="D26" s="15"/>
      <c r="E26" s="15"/>
      <c r="F26" s="15"/>
      <c r="G26" s="2"/>
      <c r="H26" s="42"/>
      <c r="I26" s="42"/>
    </row>
    <row r="27" ht="13.5" customHeight="1">
      <c r="A27" s="2" t="s">
        <v>209</v>
      </c>
      <c r="B27" s="15" t="s">
        <v>20</v>
      </c>
      <c r="C27" s="15" t="s">
        <v>20</v>
      </c>
      <c r="D27" s="15">
        <v>1.0</v>
      </c>
      <c r="E27" s="15" t="s">
        <v>20</v>
      </c>
      <c r="F27" s="15">
        <v>1.0</v>
      </c>
      <c r="G27" s="2"/>
      <c r="H27" s="42"/>
      <c r="I27" s="42"/>
    </row>
    <row r="28" ht="13.5" customHeight="1">
      <c r="A28" s="1" t="s">
        <v>202</v>
      </c>
      <c r="B28" s="15" t="s">
        <v>20</v>
      </c>
      <c r="C28" s="15" t="s">
        <v>20</v>
      </c>
      <c r="D28" s="15">
        <v>1.0</v>
      </c>
      <c r="E28" s="15" t="s">
        <v>20</v>
      </c>
      <c r="F28" s="15" t="s">
        <v>20</v>
      </c>
      <c r="G28" s="2"/>
      <c r="H28" s="42"/>
      <c r="I28" s="42"/>
    </row>
    <row r="29" ht="13.5" customHeight="1">
      <c r="A29" s="1" t="s">
        <v>203</v>
      </c>
      <c r="B29" s="15" t="s">
        <v>20</v>
      </c>
      <c r="C29" s="15" t="s">
        <v>20</v>
      </c>
      <c r="D29" s="15" t="s">
        <v>20</v>
      </c>
      <c r="E29" s="15" t="s">
        <v>20</v>
      </c>
      <c r="F29" s="15" t="s">
        <v>20</v>
      </c>
      <c r="G29" s="2"/>
      <c r="H29" s="42"/>
      <c r="I29" s="42"/>
    </row>
    <row r="30" ht="13.5" customHeight="1">
      <c r="A30" s="1" t="s">
        <v>205</v>
      </c>
      <c r="B30" s="15" t="s">
        <v>20</v>
      </c>
      <c r="C30" s="15" t="s">
        <v>20</v>
      </c>
      <c r="D30" s="15" t="s">
        <v>20</v>
      </c>
      <c r="E30" s="15" t="s">
        <v>20</v>
      </c>
      <c r="F30" s="15">
        <v>1.0</v>
      </c>
      <c r="G30" s="2"/>
      <c r="H30" s="42"/>
      <c r="I30" s="42"/>
    </row>
    <row r="31" ht="13.5" customHeight="1">
      <c r="A31" s="2"/>
      <c r="B31" s="15"/>
      <c r="C31" s="15"/>
      <c r="D31" s="15"/>
      <c r="E31" s="15"/>
      <c r="F31" s="15"/>
      <c r="G31" s="2"/>
      <c r="H31" s="42"/>
      <c r="I31" s="42"/>
    </row>
    <row r="32" ht="13.5" customHeight="1">
      <c r="A32" s="2" t="s">
        <v>173</v>
      </c>
      <c r="B32" s="15" t="s">
        <v>20</v>
      </c>
      <c r="C32" s="15">
        <v>1.0</v>
      </c>
      <c r="D32" s="15">
        <v>4.0</v>
      </c>
      <c r="E32" s="15">
        <v>1.0</v>
      </c>
      <c r="F32" s="15" t="s">
        <v>20</v>
      </c>
      <c r="G32" s="2"/>
      <c r="H32" s="42"/>
      <c r="I32" s="42"/>
    </row>
    <row r="33" ht="13.5" customHeight="1">
      <c r="A33" s="1" t="s">
        <v>202</v>
      </c>
      <c r="B33" s="15" t="s">
        <v>20</v>
      </c>
      <c r="C33" s="15" t="s">
        <v>20</v>
      </c>
      <c r="D33" s="15">
        <v>2.0</v>
      </c>
      <c r="E33" s="15" t="s">
        <v>20</v>
      </c>
      <c r="F33" s="15" t="s">
        <v>20</v>
      </c>
      <c r="G33" s="2"/>
      <c r="H33" s="42"/>
      <c r="I33" s="42"/>
    </row>
    <row r="34" ht="13.5" customHeight="1">
      <c r="A34" s="1" t="s">
        <v>203</v>
      </c>
      <c r="B34" s="15" t="s">
        <v>20</v>
      </c>
      <c r="C34" s="15" t="s">
        <v>20</v>
      </c>
      <c r="D34" s="15">
        <v>2.0</v>
      </c>
      <c r="E34" s="15">
        <v>1.0</v>
      </c>
      <c r="F34" s="15" t="s">
        <v>20</v>
      </c>
      <c r="G34" s="2"/>
      <c r="H34" s="42"/>
      <c r="I34" s="42"/>
    </row>
    <row r="35" ht="13.5" customHeight="1">
      <c r="A35" s="1" t="s">
        <v>204</v>
      </c>
      <c r="B35" s="15" t="s">
        <v>20</v>
      </c>
      <c r="C35" s="15">
        <v>1.0</v>
      </c>
      <c r="D35" s="15" t="s">
        <v>20</v>
      </c>
      <c r="E35" s="15" t="s">
        <v>20</v>
      </c>
      <c r="F35" s="15" t="s">
        <v>20</v>
      </c>
      <c r="G35" s="2"/>
      <c r="H35" s="42"/>
      <c r="I35" s="42"/>
    </row>
    <row r="36" ht="13.5" customHeight="1">
      <c r="A36" s="2"/>
      <c r="B36" s="15"/>
      <c r="C36" s="15"/>
      <c r="D36" s="15"/>
      <c r="E36" s="15"/>
      <c r="F36" s="15"/>
      <c r="G36" s="2"/>
      <c r="H36" s="42"/>
      <c r="I36" s="42"/>
    </row>
    <row r="37" ht="13.5" customHeight="1">
      <c r="A37" s="9" t="s">
        <v>210</v>
      </c>
      <c r="B37" s="14">
        <v>52.0</v>
      </c>
      <c r="C37" s="14">
        <v>48.0</v>
      </c>
      <c r="D37" s="14">
        <v>46.0</v>
      </c>
      <c r="E37" s="14">
        <v>17.0</v>
      </c>
      <c r="F37" s="14">
        <v>7.0</v>
      </c>
      <c r="G37" s="2"/>
      <c r="H37" s="42"/>
      <c r="I37" s="42"/>
    </row>
    <row r="38" ht="13.5" customHeight="1">
      <c r="A38" s="2"/>
      <c r="B38" s="2"/>
      <c r="C38" s="2"/>
      <c r="D38" s="2"/>
      <c r="E38" s="2"/>
      <c r="F38" s="2"/>
      <c r="G38" s="2"/>
      <c r="H38" s="42"/>
      <c r="I38" s="42"/>
    </row>
    <row r="39" ht="13.5" customHeight="1">
      <c r="A39" s="2"/>
      <c r="B39" s="2"/>
      <c r="C39" s="2"/>
      <c r="D39" s="2"/>
      <c r="E39" s="2" t="s">
        <v>211</v>
      </c>
      <c r="G39" s="2"/>
      <c r="H39" s="42"/>
      <c r="I39" s="42"/>
    </row>
    <row r="40" ht="13.5" customHeight="1">
      <c r="A40" s="2"/>
      <c r="B40" s="2"/>
      <c r="C40" s="2"/>
      <c r="D40" s="2"/>
      <c r="E40" s="2"/>
      <c r="F40" s="2"/>
      <c r="G40" s="2"/>
    </row>
    <row r="41" ht="12.75" customHeight="1"/>
    <row r="42" ht="12.75" customHeight="1"/>
    <row r="43" ht="12.75" hidden="1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3.5" customHeight="1">
      <c r="A50" s="2"/>
      <c r="B50" s="2"/>
      <c r="C50" s="2"/>
      <c r="D50" s="2"/>
      <c r="E50" s="2"/>
      <c r="F50" s="2"/>
      <c r="G50" s="2"/>
    </row>
    <row r="51" ht="13.5" customHeight="1">
      <c r="A51" s="2"/>
      <c r="B51" s="2"/>
      <c r="C51" s="2"/>
      <c r="D51" s="2"/>
      <c r="E51" s="2"/>
      <c r="F51" s="2"/>
      <c r="G51" s="2"/>
    </row>
    <row r="52" ht="13.5" customHeight="1">
      <c r="A52" s="2" t="s">
        <v>212</v>
      </c>
      <c r="B52" s="2"/>
      <c r="C52" s="2"/>
      <c r="D52" s="2"/>
      <c r="E52" s="2"/>
      <c r="F52" s="2"/>
      <c r="G52" s="2"/>
      <c r="H52" s="20"/>
    </row>
    <row r="53" ht="13.5" hidden="1" customHeight="1">
      <c r="A53" s="2"/>
      <c r="B53" s="2"/>
      <c r="C53" s="2"/>
      <c r="D53" s="2"/>
      <c r="E53" s="2"/>
      <c r="F53" s="2"/>
      <c r="G53" s="2"/>
      <c r="H53" s="20"/>
    </row>
    <row r="54" ht="13.5" hidden="1" customHeight="1">
      <c r="A54" s="2"/>
      <c r="B54" s="2"/>
      <c r="C54" s="2"/>
      <c r="D54" s="2"/>
      <c r="E54" s="2"/>
      <c r="F54" s="2"/>
      <c r="G54" s="2"/>
      <c r="H54" s="20"/>
    </row>
    <row r="55" ht="13.5" hidden="1" customHeight="1">
      <c r="A55" s="22" t="s">
        <v>195</v>
      </c>
      <c r="B55" s="48" t="s">
        <v>196</v>
      </c>
      <c r="C55" s="48"/>
      <c r="D55" s="48"/>
      <c r="E55" s="48"/>
      <c r="F55" s="48"/>
      <c r="G55" s="48"/>
      <c r="H55" s="20"/>
    </row>
    <row r="56" ht="13.5" hidden="1" customHeight="1">
      <c r="A56" s="9"/>
      <c r="B56" s="5" t="s">
        <v>213</v>
      </c>
      <c r="C56" s="5" t="s">
        <v>214</v>
      </c>
      <c r="D56" s="5" t="s">
        <v>215</v>
      </c>
      <c r="E56" s="5" t="s">
        <v>216</v>
      </c>
      <c r="F56" s="5" t="s">
        <v>217</v>
      </c>
      <c r="G56" s="5" t="s">
        <v>17</v>
      </c>
      <c r="H56" s="20"/>
    </row>
    <row r="57" ht="13.5" customHeight="1">
      <c r="A57" s="22"/>
      <c r="B57" s="28"/>
      <c r="C57" s="28"/>
      <c r="D57" s="28"/>
      <c r="E57" s="28"/>
      <c r="F57" s="28"/>
      <c r="G57" s="28"/>
      <c r="H57" s="20"/>
    </row>
    <row r="58" ht="13.5" customHeight="1">
      <c r="A58" s="2" t="s">
        <v>201</v>
      </c>
      <c r="B58" s="15">
        <v>1.0</v>
      </c>
      <c r="C58" s="15">
        <v>11.0</v>
      </c>
      <c r="D58" s="15">
        <v>5.0</v>
      </c>
      <c r="E58" s="15">
        <v>1.0</v>
      </c>
      <c r="F58" s="15">
        <v>4.0</v>
      </c>
      <c r="G58" s="15">
        <v>177.0</v>
      </c>
      <c r="H58" s="20"/>
    </row>
    <row r="59" ht="13.5" customHeight="1">
      <c r="A59" s="1" t="s">
        <v>202</v>
      </c>
      <c r="B59" s="15" t="s">
        <v>20</v>
      </c>
      <c r="C59" s="15">
        <v>6.0</v>
      </c>
      <c r="D59" s="15">
        <v>2.0</v>
      </c>
      <c r="E59" s="15" t="s">
        <v>20</v>
      </c>
      <c r="F59" s="15" t="s">
        <v>20</v>
      </c>
      <c r="G59" s="15">
        <v>89.0</v>
      </c>
      <c r="H59" s="20"/>
    </row>
    <row r="60" ht="13.5" customHeight="1">
      <c r="A60" s="1" t="s">
        <v>203</v>
      </c>
      <c r="B60" s="15" t="s">
        <v>20</v>
      </c>
      <c r="C60" s="15">
        <v>2.0</v>
      </c>
      <c r="D60" s="15" t="s">
        <v>20</v>
      </c>
      <c r="E60" s="15" t="s">
        <v>20</v>
      </c>
      <c r="F60" s="15">
        <v>2.0</v>
      </c>
      <c r="G60" s="15">
        <v>34.0</v>
      </c>
      <c r="H60" s="20"/>
    </row>
    <row r="61" ht="13.5" customHeight="1">
      <c r="A61" s="1" t="s">
        <v>204</v>
      </c>
      <c r="B61" s="15"/>
      <c r="C61" s="15">
        <v>2.0</v>
      </c>
      <c r="D61" s="15">
        <v>1.0</v>
      </c>
      <c r="E61" s="15">
        <v>1.0</v>
      </c>
      <c r="F61" s="15">
        <v>2.0</v>
      </c>
      <c r="G61" s="15">
        <v>18.0</v>
      </c>
      <c r="H61" s="20"/>
    </row>
    <row r="62" ht="13.5" customHeight="1">
      <c r="A62" s="1" t="s">
        <v>205</v>
      </c>
      <c r="B62" s="15">
        <v>1.0</v>
      </c>
      <c r="C62" s="15">
        <v>1.0</v>
      </c>
      <c r="D62" s="15">
        <v>2.0</v>
      </c>
      <c r="E62" s="15" t="s">
        <v>20</v>
      </c>
      <c r="F62" s="15" t="s">
        <v>20</v>
      </c>
      <c r="G62" s="15">
        <v>36.0</v>
      </c>
      <c r="H62" s="20"/>
    </row>
    <row r="63" ht="13.5" customHeight="1">
      <c r="A63" s="2"/>
      <c r="B63" s="15"/>
      <c r="C63" s="15"/>
      <c r="D63" s="15"/>
      <c r="E63" s="15"/>
      <c r="F63" s="15"/>
      <c r="G63" s="15"/>
      <c r="H63" s="20"/>
    </row>
    <row r="64" ht="13.5" customHeight="1">
      <c r="A64" s="2" t="s">
        <v>206</v>
      </c>
      <c r="B64" s="15" t="s">
        <v>20</v>
      </c>
      <c r="C64" s="15" t="s">
        <v>20</v>
      </c>
      <c r="D64" s="15">
        <v>1.0</v>
      </c>
      <c r="E64" s="15" t="s">
        <v>20</v>
      </c>
      <c r="F64" s="15">
        <v>2.0</v>
      </c>
      <c r="G64" s="15">
        <v>8.0</v>
      </c>
      <c r="H64" s="20"/>
    </row>
    <row r="65" ht="13.5" customHeight="1">
      <c r="A65" s="1" t="s">
        <v>202</v>
      </c>
      <c r="B65" s="15" t="s">
        <v>20</v>
      </c>
      <c r="C65" s="15" t="s">
        <v>20</v>
      </c>
      <c r="D65" s="15" t="s">
        <v>20</v>
      </c>
      <c r="E65" s="15" t="s">
        <v>20</v>
      </c>
      <c r="F65" s="15">
        <v>1.0</v>
      </c>
      <c r="G65" s="15">
        <v>3.0</v>
      </c>
      <c r="H65" s="20"/>
    </row>
    <row r="66" ht="13.5" customHeight="1">
      <c r="A66" s="1" t="s">
        <v>203</v>
      </c>
      <c r="B66" s="15" t="s">
        <v>20</v>
      </c>
      <c r="C66" s="15" t="s">
        <v>20</v>
      </c>
      <c r="D66" s="15">
        <v>1.0</v>
      </c>
      <c r="E66" s="15" t="s">
        <v>20</v>
      </c>
      <c r="F66" s="15" t="s">
        <v>20</v>
      </c>
      <c r="G66" s="15">
        <v>2.0</v>
      </c>
      <c r="H66" s="20"/>
    </row>
    <row r="67" ht="13.5" customHeight="1">
      <c r="A67" s="1" t="s">
        <v>204</v>
      </c>
      <c r="B67" s="15" t="s">
        <v>20</v>
      </c>
      <c r="C67" s="15" t="s">
        <v>20</v>
      </c>
      <c r="D67" s="15" t="s">
        <v>20</v>
      </c>
      <c r="E67" s="15" t="s">
        <v>20</v>
      </c>
      <c r="F67" s="15">
        <v>1.0</v>
      </c>
      <c r="G67" s="15">
        <v>2.0</v>
      </c>
      <c r="H67" s="20"/>
    </row>
    <row r="68" ht="13.5" customHeight="1">
      <c r="A68" s="1" t="s">
        <v>205</v>
      </c>
      <c r="B68" s="15" t="s">
        <v>20</v>
      </c>
      <c r="C68" s="15" t="s">
        <v>20</v>
      </c>
      <c r="D68" s="15" t="s">
        <v>20</v>
      </c>
      <c r="E68" s="15" t="s">
        <v>20</v>
      </c>
      <c r="F68" s="15" t="s">
        <v>20</v>
      </c>
      <c r="G68" s="15">
        <v>1.0</v>
      </c>
      <c r="H68" s="20"/>
    </row>
    <row r="69" ht="13.5" customHeight="1">
      <c r="A69" s="2"/>
      <c r="B69" s="15"/>
      <c r="C69" s="15"/>
      <c r="D69" s="15"/>
      <c r="E69" s="15"/>
      <c r="F69" s="15"/>
      <c r="G69" s="15"/>
      <c r="H69" s="20"/>
    </row>
    <row r="70" ht="13.5" customHeight="1">
      <c r="A70" s="2" t="s">
        <v>207</v>
      </c>
      <c r="B70" s="15">
        <v>1.0</v>
      </c>
      <c r="C70" s="15">
        <v>1.0</v>
      </c>
      <c r="D70" s="15">
        <v>2.0</v>
      </c>
      <c r="E70" s="15" t="s">
        <v>20</v>
      </c>
      <c r="F70" s="15">
        <v>2.0</v>
      </c>
      <c r="G70" s="15">
        <v>8.0</v>
      </c>
      <c r="H70" s="20"/>
    </row>
    <row r="71" ht="13.5" customHeight="1">
      <c r="A71" s="1" t="s">
        <v>203</v>
      </c>
      <c r="B71" s="15" t="s">
        <v>20</v>
      </c>
      <c r="C71" s="15" t="s">
        <v>20</v>
      </c>
      <c r="D71" s="15">
        <v>1.0</v>
      </c>
      <c r="E71" s="15" t="s">
        <v>20</v>
      </c>
      <c r="F71" s="15">
        <v>1.0</v>
      </c>
      <c r="G71" s="15">
        <v>2.0</v>
      </c>
      <c r="H71" s="20"/>
    </row>
    <row r="72" ht="13.5" customHeight="1">
      <c r="A72" s="1" t="s">
        <v>204</v>
      </c>
      <c r="B72" s="15" t="s">
        <v>20</v>
      </c>
      <c r="C72" s="15" t="s">
        <v>20</v>
      </c>
      <c r="D72" s="15" t="s">
        <v>20</v>
      </c>
      <c r="E72" s="15" t="s">
        <v>20</v>
      </c>
      <c r="F72" s="15" t="s">
        <v>20</v>
      </c>
      <c r="G72" s="15">
        <v>1.0</v>
      </c>
      <c r="H72" s="20"/>
    </row>
    <row r="73" ht="13.5" customHeight="1">
      <c r="A73" s="1" t="s">
        <v>205</v>
      </c>
      <c r="B73" s="15">
        <v>1.0</v>
      </c>
      <c r="C73" s="15">
        <v>1.0</v>
      </c>
      <c r="D73" s="15">
        <v>1.0</v>
      </c>
      <c r="E73" s="15" t="s">
        <v>20</v>
      </c>
      <c r="F73" s="15">
        <v>1.0</v>
      </c>
      <c r="G73" s="15">
        <v>5.0</v>
      </c>
      <c r="H73" s="20"/>
    </row>
    <row r="74" ht="13.5" customHeight="1">
      <c r="A74" s="2"/>
      <c r="B74" s="15"/>
      <c r="C74" s="15"/>
      <c r="D74" s="15"/>
      <c r="E74" s="15"/>
      <c r="F74" s="15"/>
      <c r="G74" s="15"/>
      <c r="H74" s="20"/>
    </row>
    <row r="75" ht="13.5" customHeight="1">
      <c r="A75" s="2" t="s">
        <v>208</v>
      </c>
      <c r="B75" s="15" t="s">
        <v>20</v>
      </c>
      <c r="C75" s="15">
        <v>2.0</v>
      </c>
      <c r="D75" s="15" t="s">
        <v>20</v>
      </c>
      <c r="E75" s="15" t="s">
        <v>20</v>
      </c>
      <c r="F75" s="15" t="s">
        <v>20</v>
      </c>
      <c r="G75" s="15">
        <v>2.0</v>
      </c>
      <c r="H75" s="20"/>
    </row>
    <row r="76" ht="13.5" customHeight="1">
      <c r="A76" s="1" t="s">
        <v>202</v>
      </c>
      <c r="B76" s="15" t="s">
        <v>20</v>
      </c>
      <c r="C76" s="15">
        <v>1.0</v>
      </c>
      <c r="D76" s="15" t="s">
        <v>20</v>
      </c>
      <c r="E76" s="15" t="s">
        <v>20</v>
      </c>
      <c r="F76" s="15" t="s">
        <v>20</v>
      </c>
      <c r="G76" s="15">
        <v>1.0</v>
      </c>
      <c r="H76" s="20"/>
    </row>
    <row r="77" ht="13.5" customHeight="1">
      <c r="A77" s="1" t="s">
        <v>203</v>
      </c>
      <c r="B77" s="15" t="s">
        <v>20</v>
      </c>
      <c r="C77" s="15">
        <v>1.0</v>
      </c>
      <c r="D77" s="15" t="s">
        <v>20</v>
      </c>
      <c r="E77" s="15" t="s">
        <v>20</v>
      </c>
      <c r="F77" s="15" t="s">
        <v>20</v>
      </c>
      <c r="G77" s="15">
        <v>1.0</v>
      </c>
      <c r="H77" s="20"/>
    </row>
    <row r="78" ht="13.5" customHeight="1">
      <c r="A78" s="2"/>
      <c r="B78" s="15"/>
      <c r="C78" s="15"/>
      <c r="D78" s="15"/>
      <c r="E78" s="15"/>
      <c r="F78" s="15"/>
      <c r="G78" s="15"/>
      <c r="H78" s="20"/>
    </row>
    <row r="79" ht="13.5" customHeight="1">
      <c r="A79" s="2" t="s">
        <v>209</v>
      </c>
      <c r="B79" s="15" t="s">
        <v>20</v>
      </c>
      <c r="C79" s="15">
        <v>2.0</v>
      </c>
      <c r="D79" s="15" t="s">
        <v>20</v>
      </c>
      <c r="E79" s="15" t="s">
        <v>20</v>
      </c>
      <c r="F79" s="15" t="s">
        <v>20</v>
      </c>
      <c r="G79" s="15">
        <v>4.0</v>
      </c>
      <c r="H79" s="20"/>
    </row>
    <row r="80" ht="13.5" customHeight="1">
      <c r="A80" s="1" t="s">
        <v>202</v>
      </c>
      <c r="B80" s="15" t="s">
        <v>20</v>
      </c>
      <c r="C80" s="15" t="s">
        <v>20</v>
      </c>
      <c r="D80" s="15" t="s">
        <v>20</v>
      </c>
      <c r="E80" s="15" t="s">
        <v>20</v>
      </c>
      <c r="F80" s="15" t="s">
        <v>20</v>
      </c>
      <c r="G80" s="15">
        <v>1.0</v>
      </c>
      <c r="H80" s="20"/>
    </row>
    <row r="81" ht="13.5" customHeight="1">
      <c r="A81" s="1" t="s">
        <v>203</v>
      </c>
      <c r="B81" s="15" t="s">
        <v>20</v>
      </c>
      <c r="C81" s="15">
        <v>2.0</v>
      </c>
      <c r="D81" s="15" t="s">
        <v>20</v>
      </c>
      <c r="E81" s="15" t="s">
        <v>20</v>
      </c>
      <c r="F81" s="15" t="s">
        <v>20</v>
      </c>
      <c r="G81" s="15">
        <v>2.0</v>
      </c>
      <c r="H81" s="20"/>
    </row>
    <row r="82" ht="13.5" customHeight="1">
      <c r="A82" s="1" t="s">
        <v>205</v>
      </c>
      <c r="B82" s="15" t="s">
        <v>20</v>
      </c>
      <c r="C82" s="15" t="s">
        <v>20</v>
      </c>
      <c r="D82" s="15" t="s">
        <v>20</v>
      </c>
      <c r="E82" s="15" t="s">
        <v>20</v>
      </c>
      <c r="F82" s="15" t="s">
        <v>20</v>
      </c>
      <c r="G82" s="15">
        <v>1.0</v>
      </c>
      <c r="H82" s="20"/>
    </row>
    <row r="83" ht="13.5" customHeight="1">
      <c r="A83" s="2"/>
      <c r="B83" s="15"/>
      <c r="C83" s="15"/>
      <c r="D83" s="15"/>
      <c r="E83" s="15"/>
      <c r="F83" s="15"/>
      <c r="G83" s="15"/>
      <c r="H83" s="20"/>
    </row>
    <row r="84" ht="13.5" customHeight="1">
      <c r="A84" s="2" t="s">
        <v>173</v>
      </c>
      <c r="B84" s="15">
        <v>2.0</v>
      </c>
      <c r="C84" s="15">
        <v>1.0</v>
      </c>
      <c r="D84" s="15">
        <v>3.0</v>
      </c>
      <c r="E84" s="15" t="s">
        <v>20</v>
      </c>
      <c r="F84" s="15">
        <v>2.0</v>
      </c>
      <c r="G84" s="15">
        <v>14.0</v>
      </c>
      <c r="H84" s="20"/>
    </row>
    <row r="85" ht="13.5" customHeight="1">
      <c r="A85" s="1" t="s">
        <v>202</v>
      </c>
      <c r="B85" s="15">
        <v>1.0</v>
      </c>
      <c r="C85" s="15" t="s">
        <v>20</v>
      </c>
      <c r="D85" s="15" t="s">
        <v>20</v>
      </c>
      <c r="E85" s="15" t="s">
        <v>20</v>
      </c>
      <c r="F85" s="15" t="s">
        <v>20</v>
      </c>
      <c r="G85" s="15">
        <v>3.0</v>
      </c>
      <c r="H85" s="20"/>
    </row>
    <row r="86" ht="13.5" customHeight="1">
      <c r="A86" s="1" t="s">
        <v>203</v>
      </c>
      <c r="B86" s="15" t="s">
        <v>20</v>
      </c>
      <c r="C86" s="15" t="s">
        <v>20</v>
      </c>
      <c r="D86" s="15">
        <v>2.0</v>
      </c>
      <c r="E86" s="15" t="s">
        <v>20</v>
      </c>
      <c r="F86" s="15" t="s">
        <v>20</v>
      </c>
      <c r="G86" s="15">
        <v>5.0</v>
      </c>
      <c r="H86" s="20"/>
    </row>
    <row r="87" ht="13.5" customHeight="1">
      <c r="A87" s="1" t="s">
        <v>204</v>
      </c>
      <c r="B87" s="15">
        <v>1.0</v>
      </c>
      <c r="C87" s="15">
        <v>1.0</v>
      </c>
      <c r="D87" s="15">
        <v>1.0</v>
      </c>
      <c r="E87" s="15" t="s">
        <v>20</v>
      </c>
      <c r="F87" s="15">
        <v>2.0</v>
      </c>
      <c r="G87" s="15">
        <v>6.0</v>
      </c>
      <c r="H87" s="20"/>
    </row>
    <row r="88" ht="13.5" customHeight="1">
      <c r="A88" s="2"/>
      <c r="B88" s="15"/>
      <c r="C88" s="15"/>
      <c r="D88" s="15"/>
      <c r="E88" s="15"/>
      <c r="F88" s="15"/>
      <c r="G88" s="15"/>
      <c r="H88" s="20"/>
    </row>
    <row r="89" ht="13.5" customHeight="1">
      <c r="A89" s="9" t="s">
        <v>210</v>
      </c>
      <c r="B89" s="14">
        <v>4.0</v>
      </c>
      <c r="C89" s="14">
        <v>17.0</v>
      </c>
      <c r="D89" s="14">
        <v>11.0</v>
      </c>
      <c r="E89" s="14">
        <v>1.0</v>
      </c>
      <c r="F89" s="14">
        <v>10.0</v>
      </c>
      <c r="G89" s="14">
        <v>213.0</v>
      </c>
      <c r="H89" s="20"/>
    </row>
    <row r="90" ht="13.5" customHeight="1">
      <c r="A90" s="2" t="s">
        <v>218</v>
      </c>
      <c r="B90" s="2"/>
      <c r="C90" s="2"/>
      <c r="D90" s="2"/>
      <c r="E90" s="2"/>
      <c r="F90" s="2"/>
      <c r="G90" s="2"/>
      <c r="H90" s="2"/>
    </row>
    <row r="91" ht="13.5" customHeight="1">
      <c r="A91" s="2"/>
      <c r="B91" s="2"/>
      <c r="C91" s="2"/>
      <c r="D91" s="2"/>
      <c r="E91" s="2"/>
      <c r="F91" s="2"/>
      <c r="G91" s="2"/>
      <c r="H91" s="20"/>
    </row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2">
    <mergeCell ref="B3:F3"/>
    <mergeCell ref="E39:F39"/>
  </mergeCells>
  <printOptions/>
  <pageMargins bottom="0.75" footer="0.0" header="0.0" left="0.7" right="0.7" top="0.75"/>
  <pageSetup orientation="landscape"/>
  <headerFooter>
    <oddHeader>&amp;R111</oddHead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7.14"/>
    <col customWidth="1" min="2" max="2" width="11.86"/>
    <col customWidth="1" min="3" max="3" width="10.86"/>
    <col customWidth="1" min="4" max="4" width="11.29"/>
    <col customWidth="1" min="5" max="26" width="8.0"/>
  </cols>
  <sheetData>
    <row r="1" ht="13.5" customHeight="1">
      <c r="A1" s="2" t="s">
        <v>219</v>
      </c>
      <c r="B1" s="2"/>
      <c r="C1" s="2"/>
      <c r="D1" s="2"/>
      <c r="E1" s="2"/>
      <c r="F1" s="2"/>
      <c r="G1" s="2"/>
    </row>
    <row r="2" ht="13.5" customHeight="1">
      <c r="A2" s="2" t="s">
        <v>220</v>
      </c>
      <c r="B2" s="2"/>
      <c r="C2" s="2"/>
      <c r="D2" s="2"/>
      <c r="E2" s="2"/>
      <c r="F2" s="2"/>
      <c r="G2" s="2"/>
    </row>
    <row r="3" ht="13.5" hidden="1" customHeight="1">
      <c r="A3" s="2"/>
      <c r="B3" s="2"/>
      <c r="C3" s="2"/>
      <c r="D3" s="2"/>
      <c r="E3" s="2"/>
      <c r="F3" s="2"/>
      <c r="G3" s="2"/>
    </row>
    <row r="4" ht="13.5" hidden="1" customHeight="1">
      <c r="A4" s="9"/>
      <c r="B4" s="2"/>
      <c r="C4" s="2"/>
      <c r="D4" s="2" t="s">
        <v>221</v>
      </c>
      <c r="E4" s="2"/>
      <c r="F4" s="2"/>
      <c r="G4" s="2"/>
    </row>
    <row r="5" ht="13.5" customHeight="1">
      <c r="A5" s="4" t="s">
        <v>222</v>
      </c>
      <c r="B5" s="48" t="s">
        <v>223</v>
      </c>
      <c r="C5" s="49"/>
      <c r="D5" s="49"/>
      <c r="E5" s="49"/>
      <c r="F5" s="2"/>
      <c r="G5" s="2"/>
    </row>
    <row r="6" ht="13.5" customHeight="1">
      <c r="A6" s="9"/>
      <c r="B6" s="14" t="s">
        <v>224</v>
      </c>
      <c r="C6" s="14" t="s">
        <v>225</v>
      </c>
      <c r="D6" s="14" t="s">
        <v>226</v>
      </c>
      <c r="E6" s="14" t="s">
        <v>227</v>
      </c>
      <c r="F6" s="2"/>
      <c r="G6" s="2"/>
    </row>
    <row r="7" ht="13.5" customHeight="1">
      <c r="A7" s="22"/>
      <c r="B7" s="22"/>
      <c r="C7" s="22"/>
      <c r="D7" s="22"/>
      <c r="E7" s="22"/>
      <c r="F7" s="2"/>
      <c r="G7" s="2"/>
    </row>
    <row r="8" ht="13.5" customHeight="1">
      <c r="A8" s="2" t="s">
        <v>178</v>
      </c>
      <c r="B8" s="7">
        <v>1240.0</v>
      </c>
      <c r="C8" s="7">
        <v>1348.0</v>
      </c>
      <c r="D8" s="7">
        <v>1342.0</v>
      </c>
      <c r="E8" s="24">
        <v>1307.0</v>
      </c>
      <c r="F8" s="2"/>
      <c r="G8" s="2"/>
    </row>
    <row r="9" ht="13.5" customHeight="1">
      <c r="A9" s="2" t="s">
        <v>179</v>
      </c>
      <c r="B9" s="7">
        <v>1571.0</v>
      </c>
      <c r="C9" s="7">
        <v>1457.0</v>
      </c>
      <c r="D9" s="7">
        <v>1411.0</v>
      </c>
      <c r="E9" s="7">
        <v>1490.0</v>
      </c>
      <c r="F9" s="2"/>
      <c r="G9" s="2"/>
    </row>
    <row r="10" ht="13.5" customHeight="1">
      <c r="A10" s="2" t="s">
        <v>180</v>
      </c>
      <c r="B10" s="7">
        <v>1497.0</v>
      </c>
      <c r="C10" s="7">
        <v>1512.0</v>
      </c>
      <c r="D10" s="7">
        <v>1531.0</v>
      </c>
      <c r="E10" s="7">
        <v>1517.0</v>
      </c>
      <c r="F10" s="2"/>
      <c r="G10" s="2"/>
    </row>
    <row r="11" ht="13.5" customHeight="1">
      <c r="A11" s="2" t="s">
        <v>181</v>
      </c>
      <c r="B11" s="7">
        <v>713.0</v>
      </c>
      <c r="C11" s="7">
        <v>708.0</v>
      </c>
      <c r="D11" s="7">
        <v>764.0</v>
      </c>
      <c r="E11" s="7">
        <v>800.0</v>
      </c>
      <c r="F11" s="2"/>
      <c r="G11" s="2"/>
    </row>
    <row r="12" ht="13.5" customHeight="1">
      <c r="A12" s="2"/>
      <c r="B12" s="7"/>
      <c r="C12" s="7"/>
      <c r="D12" s="7"/>
      <c r="E12" s="7"/>
      <c r="F12" s="2"/>
      <c r="G12" s="2"/>
    </row>
    <row r="13" ht="13.5" customHeight="1">
      <c r="A13" s="9" t="s">
        <v>52</v>
      </c>
      <c r="B13" s="11">
        <v>5021.0</v>
      </c>
      <c r="C13" s="11">
        <v>5025.0</v>
      </c>
      <c r="D13" s="11">
        <v>5048.0</v>
      </c>
      <c r="E13" s="11">
        <v>5114.0</v>
      </c>
      <c r="F13" s="2"/>
      <c r="G13" s="2"/>
    </row>
    <row r="14" ht="13.5" customHeight="1">
      <c r="A14" s="2"/>
      <c r="B14" s="2"/>
      <c r="C14" s="2"/>
      <c r="D14" s="2"/>
      <c r="E14" s="2" t="s">
        <v>211</v>
      </c>
      <c r="F14" s="2"/>
      <c r="G14" s="2"/>
    </row>
    <row r="15" ht="13.5" customHeight="1">
      <c r="A15" s="2"/>
      <c r="B15" s="2"/>
      <c r="C15" s="2"/>
      <c r="D15" s="2"/>
      <c r="E15" s="2"/>
      <c r="F15" s="2"/>
      <c r="G15" s="2"/>
    </row>
    <row r="16" ht="13.5" customHeight="1">
      <c r="A16" s="2"/>
      <c r="B16" s="2"/>
      <c r="C16" s="2"/>
      <c r="D16" s="2"/>
      <c r="E16" s="2"/>
      <c r="F16" s="2"/>
      <c r="G16" s="2"/>
    </row>
    <row r="17" ht="13.5" customHeight="1">
      <c r="A17" s="2"/>
      <c r="B17" s="2"/>
      <c r="C17" s="2"/>
      <c r="D17" s="2"/>
      <c r="E17" s="2"/>
      <c r="F17" s="2"/>
      <c r="G17" s="2"/>
    </row>
    <row r="18" ht="13.5" customHeight="1">
      <c r="A18" s="2"/>
      <c r="B18" s="2"/>
      <c r="C18" s="2"/>
      <c r="D18" s="2"/>
      <c r="E18" s="2"/>
      <c r="F18" s="2"/>
      <c r="G18" s="2"/>
    </row>
    <row r="19" ht="13.5" customHeight="1">
      <c r="A19" s="2"/>
      <c r="B19" s="2"/>
      <c r="C19" s="2"/>
      <c r="D19" s="2"/>
      <c r="E19" s="2"/>
      <c r="F19" s="2"/>
      <c r="G19" s="2"/>
    </row>
    <row r="20" ht="13.5" customHeight="1">
      <c r="A20" s="2" t="s">
        <v>228</v>
      </c>
      <c r="B20" s="2"/>
      <c r="C20" s="2"/>
      <c r="D20" s="2"/>
      <c r="E20" s="2"/>
      <c r="F20" s="2"/>
      <c r="G20" s="2"/>
    </row>
    <row r="21" ht="13.5" customHeight="1">
      <c r="A21" s="2" t="s">
        <v>229</v>
      </c>
      <c r="B21" s="2"/>
      <c r="C21" s="2"/>
      <c r="D21" s="2"/>
      <c r="E21" s="2"/>
      <c r="F21" s="2"/>
      <c r="G21" s="2"/>
    </row>
    <row r="22" ht="13.5" hidden="1" customHeight="1">
      <c r="A22" s="2"/>
      <c r="B22" s="2"/>
      <c r="C22" s="2"/>
      <c r="D22" s="2"/>
      <c r="E22" s="2"/>
      <c r="F22" s="2"/>
      <c r="G22" s="2"/>
    </row>
    <row r="23" ht="13.5" hidden="1" customHeight="1">
      <c r="A23" s="9"/>
      <c r="B23" s="2"/>
      <c r="C23" s="2"/>
      <c r="D23" s="2" t="s">
        <v>221</v>
      </c>
      <c r="E23" s="2"/>
      <c r="F23" s="2"/>
      <c r="G23" s="2"/>
    </row>
    <row r="24" ht="13.5" customHeight="1">
      <c r="A24" s="4" t="s">
        <v>222</v>
      </c>
      <c r="B24" s="48" t="s">
        <v>230</v>
      </c>
      <c r="C24" s="49"/>
      <c r="D24" s="49"/>
      <c r="E24" s="49"/>
      <c r="F24" s="2"/>
      <c r="G24" s="2"/>
    </row>
    <row r="25" ht="13.5" customHeight="1">
      <c r="A25" s="9"/>
      <c r="B25" s="14" t="s">
        <v>224</v>
      </c>
      <c r="C25" s="14" t="s">
        <v>225</v>
      </c>
      <c r="D25" s="14" t="s">
        <v>226</v>
      </c>
      <c r="E25" s="14" t="s">
        <v>227</v>
      </c>
      <c r="F25" s="2"/>
      <c r="G25" s="2"/>
    </row>
    <row r="26" ht="13.5" customHeight="1">
      <c r="A26" s="22"/>
      <c r="B26" s="22"/>
      <c r="C26" s="22"/>
      <c r="D26" s="22"/>
      <c r="E26" s="22"/>
      <c r="F26" s="2"/>
      <c r="G26" s="2"/>
    </row>
    <row r="27" ht="13.5" customHeight="1">
      <c r="A27" s="2" t="s">
        <v>178</v>
      </c>
      <c r="B27" s="7">
        <v>474.0</v>
      </c>
      <c r="C27" s="7">
        <v>507.0</v>
      </c>
      <c r="D27" s="7">
        <v>501.0</v>
      </c>
      <c r="E27" s="7">
        <v>487.0</v>
      </c>
      <c r="F27" s="2"/>
      <c r="G27" s="2"/>
    </row>
    <row r="28" ht="13.5" customHeight="1">
      <c r="A28" s="2" t="s">
        <v>179</v>
      </c>
      <c r="B28" s="7">
        <v>363.0</v>
      </c>
      <c r="C28" s="7">
        <v>360.0</v>
      </c>
      <c r="D28" s="7">
        <v>339.0</v>
      </c>
      <c r="E28" s="7">
        <v>347.0</v>
      </c>
      <c r="F28" s="2"/>
      <c r="G28" s="2"/>
    </row>
    <row r="29" ht="13.5" customHeight="1">
      <c r="A29" s="2" t="s">
        <v>180</v>
      </c>
      <c r="B29" s="7">
        <v>1676.0</v>
      </c>
      <c r="C29" s="7">
        <v>1548.0</v>
      </c>
      <c r="D29" s="7">
        <v>1549.0</v>
      </c>
      <c r="E29" s="7">
        <v>1675.0</v>
      </c>
      <c r="F29" s="2"/>
      <c r="G29" s="2"/>
    </row>
    <row r="30" ht="13.5" customHeight="1">
      <c r="A30" s="2" t="s">
        <v>181</v>
      </c>
      <c r="B30" s="7">
        <v>111.0</v>
      </c>
      <c r="C30" s="7">
        <v>109.0</v>
      </c>
      <c r="D30" s="7">
        <v>110.0</v>
      </c>
      <c r="E30" s="7">
        <v>110.0</v>
      </c>
      <c r="F30" s="2"/>
      <c r="G30" s="2"/>
    </row>
    <row r="31" ht="13.5" customHeight="1">
      <c r="A31" s="2"/>
      <c r="B31" s="7"/>
      <c r="C31" s="7"/>
      <c r="D31" s="7"/>
      <c r="E31" s="7"/>
      <c r="F31" s="2"/>
      <c r="G31" s="2"/>
    </row>
    <row r="32" ht="13.5" customHeight="1">
      <c r="A32" s="9" t="s">
        <v>52</v>
      </c>
      <c r="B32" s="11">
        <v>2624.0</v>
      </c>
      <c r="C32" s="11">
        <v>2524.0</v>
      </c>
      <c r="D32" s="11">
        <v>2499.0</v>
      </c>
      <c r="E32" s="11">
        <v>2619.0</v>
      </c>
      <c r="F32" s="2"/>
      <c r="G32" s="2"/>
    </row>
    <row r="33" ht="13.5" customHeight="1">
      <c r="A33" s="2" t="s">
        <v>218</v>
      </c>
      <c r="B33" s="2"/>
      <c r="C33" s="2"/>
      <c r="D33" s="2"/>
      <c r="E33" s="2"/>
      <c r="F33" s="2"/>
      <c r="G33" s="2"/>
    </row>
    <row r="34" ht="12.75" customHeight="1">
      <c r="A34" s="42"/>
      <c r="B34" s="42"/>
      <c r="C34" s="42"/>
      <c r="D34" s="42"/>
      <c r="E34" s="42"/>
      <c r="F34" s="42"/>
      <c r="G34" s="42"/>
    </row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2">
    <mergeCell ref="B5:E5"/>
    <mergeCell ref="B24:E24"/>
  </mergeCells>
  <printOptions/>
  <pageMargins bottom="0.75" footer="0.0" header="0.0" left="0.7" right="0.7" top="0.75"/>
  <pageSetup orientation="landscape"/>
  <headerFooter>
    <oddHeader>&amp;R112</oddHeader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0.43"/>
    <col customWidth="1" min="2" max="3" width="13.57"/>
    <col customWidth="1" min="4" max="4" width="12.57"/>
    <col customWidth="1" min="5" max="5" width="12.71"/>
    <col customWidth="1" min="6" max="26" width="8.0"/>
  </cols>
  <sheetData>
    <row r="1" ht="13.5" customHeight="1">
      <c r="A1" s="2" t="s">
        <v>231</v>
      </c>
      <c r="B1" s="2"/>
      <c r="C1" s="2"/>
      <c r="D1" s="2"/>
      <c r="E1" s="2"/>
      <c r="F1" s="2"/>
      <c r="G1" s="12"/>
    </row>
    <row r="2" ht="13.5" customHeight="1">
      <c r="A2" s="2" t="s">
        <v>232</v>
      </c>
      <c r="B2" s="2"/>
      <c r="C2" s="2"/>
      <c r="D2" s="2"/>
      <c r="E2" s="2"/>
      <c r="F2" s="2"/>
      <c r="G2" s="12"/>
    </row>
    <row r="3" ht="13.5" hidden="1" customHeight="1">
      <c r="A3" s="2"/>
      <c r="B3" s="2"/>
      <c r="C3" s="2"/>
      <c r="D3" s="2"/>
      <c r="E3" s="2"/>
      <c r="F3" s="2"/>
      <c r="G3" s="12"/>
    </row>
    <row r="4" ht="13.5" customHeight="1">
      <c r="A4" s="22" t="s">
        <v>1</v>
      </c>
      <c r="B4" s="48" t="s">
        <v>233</v>
      </c>
      <c r="C4" s="49"/>
      <c r="D4" s="49"/>
      <c r="E4" s="49"/>
      <c r="F4" s="2"/>
      <c r="G4" s="12"/>
    </row>
    <row r="5" ht="13.5" customHeight="1">
      <c r="A5" s="9"/>
      <c r="B5" s="14" t="s">
        <v>234</v>
      </c>
      <c r="C5" s="14" t="s">
        <v>235</v>
      </c>
      <c r="D5" s="14" t="s">
        <v>236</v>
      </c>
      <c r="E5" s="14" t="s">
        <v>237</v>
      </c>
      <c r="F5" s="2"/>
      <c r="G5" s="12"/>
    </row>
    <row r="6" ht="13.5" customHeight="1">
      <c r="A6" s="22"/>
      <c r="B6" s="28"/>
      <c r="C6" s="28"/>
      <c r="D6" s="28"/>
      <c r="E6" s="28"/>
      <c r="F6" s="2"/>
      <c r="G6" s="12"/>
    </row>
    <row r="7" ht="13.5" customHeight="1">
      <c r="A7" s="2" t="s">
        <v>16</v>
      </c>
      <c r="B7" s="24">
        <v>3712.0</v>
      </c>
      <c r="C7" s="24">
        <v>71.0</v>
      </c>
      <c r="D7" s="24">
        <v>10.0</v>
      </c>
      <c r="E7" s="24">
        <v>3631.0</v>
      </c>
      <c r="F7" s="2"/>
      <c r="G7" s="12"/>
    </row>
    <row r="8" ht="13.5" customHeight="1">
      <c r="A8" s="2" t="s">
        <v>206</v>
      </c>
      <c r="B8" s="24">
        <v>576.0</v>
      </c>
      <c r="C8" s="24">
        <v>15.0</v>
      </c>
      <c r="D8" s="24" t="s">
        <v>20</v>
      </c>
      <c r="E8" s="24">
        <v>561.0</v>
      </c>
      <c r="F8" s="2"/>
      <c r="G8" s="12"/>
    </row>
    <row r="9" ht="13.5" customHeight="1">
      <c r="A9" s="2" t="s">
        <v>207</v>
      </c>
      <c r="B9" s="24">
        <v>1355.0</v>
      </c>
      <c r="C9" s="24" t="s">
        <v>20</v>
      </c>
      <c r="D9" s="24" t="s">
        <v>20</v>
      </c>
      <c r="E9" s="24">
        <v>1355.0</v>
      </c>
      <c r="F9" s="2"/>
      <c r="G9" s="12"/>
    </row>
    <row r="10" ht="13.5" customHeight="1">
      <c r="A10" s="2" t="s">
        <v>208</v>
      </c>
      <c r="B10" s="24">
        <v>98.0</v>
      </c>
      <c r="C10" s="24" t="s">
        <v>20</v>
      </c>
      <c r="D10" s="24" t="s">
        <v>20</v>
      </c>
      <c r="E10" s="24">
        <v>98.0</v>
      </c>
      <c r="F10" s="2"/>
      <c r="G10" s="12"/>
    </row>
    <row r="11" ht="13.5" customHeight="1">
      <c r="A11" s="2" t="s">
        <v>172</v>
      </c>
      <c r="B11" s="24">
        <v>98.0</v>
      </c>
      <c r="C11" s="24">
        <v>1.0</v>
      </c>
      <c r="D11" s="24" t="s">
        <v>20</v>
      </c>
      <c r="E11" s="24">
        <v>97.0</v>
      </c>
      <c r="F11" s="2"/>
      <c r="G11" s="12"/>
    </row>
    <row r="12" ht="13.5" customHeight="1">
      <c r="A12" s="2" t="s">
        <v>173</v>
      </c>
      <c r="B12" s="24">
        <v>1039.0</v>
      </c>
      <c r="C12" s="24">
        <v>1.0</v>
      </c>
      <c r="D12" s="24" t="s">
        <v>20</v>
      </c>
      <c r="E12" s="24">
        <v>1038.0</v>
      </c>
      <c r="F12" s="2"/>
      <c r="G12" s="12"/>
    </row>
    <row r="13" ht="13.5" customHeight="1">
      <c r="A13" s="2"/>
      <c r="B13" s="24"/>
      <c r="C13" s="24"/>
      <c r="D13" s="24"/>
      <c r="E13" s="24"/>
      <c r="F13" s="2"/>
      <c r="G13" s="12"/>
    </row>
    <row r="14" ht="13.5" customHeight="1">
      <c r="A14" s="9" t="s">
        <v>210</v>
      </c>
      <c r="B14" s="27">
        <v>6878.0</v>
      </c>
      <c r="C14" s="27">
        <v>88.0</v>
      </c>
      <c r="D14" s="27">
        <v>10.0</v>
      </c>
      <c r="E14" s="27">
        <v>6780.0</v>
      </c>
      <c r="F14" s="2"/>
      <c r="G14" s="12"/>
    </row>
    <row r="15" ht="13.5" customHeight="1">
      <c r="A15" s="2"/>
      <c r="B15" s="2"/>
      <c r="C15" s="2"/>
      <c r="D15" s="2"/>
      <c r="E15" s="2" t="s">
        <v>238</v>
      </c>
      <c r="F15" s="2"/>
      <c r="G15" s="12"/>
    </row>
    <row r="16" ht="13.5" customHeight="1">
      <c r="A16" s="2"/>
      <c r="B16" s="2"/>
      <c r="C16" s="2"/>
      <c r="D16" s="2"/>
      <c r="E16" s="2"/>
      <c r="F16" s="2"/>
      <c r="G16" s="12"/>
    </row>
    <row r="17" ht="13.5" customHeight="1">
      <c r="A17" s="2"/>
      <c r="B17" s="2"/>
      <c r="C17" s="2"/>
      <c r="D17" s="2"/>
      <c r="E17" s="2"/>
      <c r="F17" s="2"/>
      <c r="G17" s="12"/>
    </row>
    <row r="18" ht="13.5" customHeight="1">
      <c r="A18" s="2"/>
      <c r="B18" s="2"/>
      <c r="C18" s="2"/>
      <c r="D18" s="2"/>
      <c r="E18" s="2"/>
      <c r="F18" s="2"/>
      <c r="G18" s="12"/>
    </row>
    <row r="19" ht="13.5" customHeight="1">
      <c r="A19" s="2"/>
      <c r="B19" s="2"/>
      <c r="C19" s="2"/>
      <c r="D19" s="2"/>
      <c r="E19" s="2"/>
      <c r="F19" s="2"/>
      <c r="G19" s="12"/>
    </row>
    <row r="20" ht="13.5" customHeight="1">
      <c r="A20" s="2"/>
      <c r="B20" s="2"/>
      <c r="C20" s="2"/>
      <c r="D20" s="2"/>
      <c r="E20" s="2"/>
      <c r="F20" s="2"/>
      <c r="G20" s="12"/>
    </row>
    <row r="21" ht="13.5" customHeight="1">
      <c r="A21" s="2"/>
      <c r="B21" s="2"/>
      <c r="C21" s="2"/>
      <c r="D21" s="2"/>
      <c r="E21" s="2"/>
      <c r="F21" s="2"/>
      <c r="G21" s="12"/>
    </row>
    <row r="22" ht="13.5" customHeight="1">
      <c r="A22" s="2" t="s">
        <v>239</v>
      </c>
      <c r="B22" s="2"/>
      <c r="C22" s="2"/>
      <c r="D22" s="2"/>
      <c r="E22" s="2"/>
      <c r="F22" s="2"/>
      <c r="G22" s="12"/>
    </row>
    <row r="23" ht="13.5" customHeight="1">
      <c r="A23" s="2" t="s">
        <v>232</v>
      </c>
      <c r="B23" s="2"/>
      <c r="C23" s="2"/>
      <c r="D23" s="2"/>
      <c r="E23" s="2"/>
      <c r="F23" s="2"/>
      <c r="G23" s="12"/>
    </row>
    <row r="24" ht="13.5" hidden="1" customHeight="1">
      <c r="A24" s="2"/>
      <c r="B24" s="2"/>
      <c r="C24" s="2"/>
      <c r="D24" s="2"/>
      <c r="E24" s="2"/>
      <c r="F24" s="2"/>
      <c r="G24" s="12"/>
    </row>
    <row r="25" ht="13.5" customHeight="1">
      <c r="A25" s="22" t="s">
        <v>1</v>
      </c>
      <c r="B25" s="48" t="s">
        <v>240</v>
      </c>
      <c r="C25" s="49"/>
      <c r="D25" s="49"/>
      <c r="E25" s="49"/>
      <c r="F25" s="2"/>
      <c r="G25" s="12"/>
    </row>
    <row r="26" ht="13.5" customHeight="1">
      <c r="A26" s="9"/>
      <c r="B26" s="14" t="s">
        <v>241</v>
      </c>
      <c r="C26" s="14" t="s">
        <v>235</v>
      </c>
      <c r="D26" s="14" t="s">
        <v>236</v>
      </c>
      <c r="E26" s="14" t="s">
        <v>237</v>
      </c>
      <c r="F26" s="2"/>
      <c r="G26" s="12"/>
    </row>
    <row r="27" ht="13.5" customHeight="1">
      <c r="A27" s="22"/>
      <c r="B27" s="15"/>
      <c r="C27" s="15"/>
      <c r="D27" s="15"/>
      <c r="E27" s="15"/>
      <c r="F27" s="2"/>
      <c r="G27" s="12"/>
    </row>
    <row r="28" ht="13.5" customHeight="1">
      <c r="A28" s="2" t="s">
        <v>16</v>
      </c>
      <c r="B28" s="24">
        <v>1415.0</v>
      </c>
      <c r="C28" s="24">
        <v>21.0</v>
      </c>
      <c r="D28" s="24">
        <v>10.0</v>
      </c>
      <c r="E28" s="24">
        <v>1382.0</v>
      </c>
      <c r="F28" s="2"/>
      <c r="G28" s="12"/>
    </row>
    <row r="29" ht="13.5" customHeight="1">
      <c r="A29" s="2" t="s">
        <v>206</v>
      </c>
      <c r="B29" s="24">
        <v>69.0</v>
      </c>
      <c r="C29" s="24">
        <v>1.0</v>
      </c>
      <c r="D29" s="24" t="s">
        <v>20</v>
      </c>
      <c r="E29" s="24">
        <v>68.0</v>
      </c>
      <c r="F29" s="2"/>
      <c r="G29" s="12"/>
    </row>
    <row r="30" ht="13.5" customHeight="1">
      <c r="A30" s="2" t="s">
        <v>207</v>
      </c>
      <c r="B30" s="24">
        <v>507.0</v>
      </c>
      <c r="C30" s="24" t="s">
        <v>20</v>
      </c>
      <c r="D30" s="24" t="s">
        <v>20</v>
      </c>
      <c r="E30" s="24">
        <v>507.0</v>
      </c>
      <c r="F30" s="2"/>
      <c r="G30" s="12"/>
    </row>
    <row r="31" ht="13.5" customHeight="1">
      <c r="A31" s="2" t="s">
        <v>208</v>
      </c>
      <c r="B31" s="24">
        <v>48.0</v>
      </c>
      <c r="C31" s="24" t="s">
        <v>20</v>
      </c>
      <c r="D31" s="24" t="s">
        <v>20</v>
      </c>
      <c r="E31" s="24">
        <v>48.0</v>
      </c>
      <c r="F31" s="2"/>
      <c r="G31" s="12"/>
    </row>
    <row r="32" ht="13.5" customHeight="1">
      <c r="A32" s="2" t="s">
        <v>172</v>
      </c>
      <c r="B32" s="24">
        <v>75.0</v>
      </c>
      <c r="C32" s="24" t="s">
        <v>20</v>
      </c>
      <c r="D32" s="24" t="s">
        <v>20</v>
      </c>
      <c r="E32" s="24">
        <v>75.0</v>
      </c>
      <c r="F32" s="2"/>
      <c r="G32" s="12"/>
    </row>
    <row r="33" ht="13.5" customHeight="1">
      <c r="A33" s="2" t="s">
        <v>173</v>
      </c>
      <c r="B33" s="24">
        <v>787.0</v>
      </c>
      <c r="C33" s="24" t="s">
        <v>20</v>
      </c>
      <c r="D33" s="24" t="s">
        <v>20</v>
      </c>
      <c r="E33" s="24">
        <v>787.0</v>
      </c>
      <c r="F33" s="2"/>
      <c r="G33" s="12"/>
    </row>
    <row r="34" ht="13.5" customHeight="1">
      <c r="A34" s="2"/>
      <c r="B34" s="24"/>
      <c r="C34" s="24"/>
      <c r="D34" s="24"/>
      <c r="E34" s="24"/>
      <c r="F34" s="2"/>
      <c r="G34" s="12"/>
    </row>
    <row r="35" ht="13.5" customHeight="1">
      <c r="A35" s="9" t="s">
        <v>210</v>
      </c>
      <c r="B35" s="27">
        <v>2901.0</v>
      </c>
      <c r="C35" s="27">
        <v>22.0</v>
      </c>
      <c r="D35" s="27">
        <v>10.0</v>
      </c>
      <c r="E35" s="27">
        <v>2867.0</v>
      </c>
      <c r="F35" s="2"/>
      <c r="G35" s="12"/>
    </row>
    <row r="36" ht="13.5" customHeight="1">
      <c r="A36" s="1" t="s">
        <v>242</v>
      </c>
      <c r="B36" s="1"/>
      <c r="C36" s="1"/>
      <c r="D36" s="1"/>
      <c r="E36" s="1"/>
      <c r="F36" s="1"/>
      <c r="G36" s="40"/>
    </row>
    <row r="37" ht="13.5" customHeight="1">
      <c r="A37" s="1" t="s">
        <v>243</v>
      </c>
      <c r="B37" s="1"/>
      <c r="C37" s="1"/>
      <c r="D37" s="1"/>
      <c r="E37" s="1"/>
      <c r="F37" s="1"/>
      <c r="G37" s="40"/>
    </row>
    <row r="38" ht="13.5" customHeight="1">
      <c r="A38" s="2"/>
      <c r="B38" s="2"/>
      <c r="C38" s="2"/>
      <c r="D38" s="2"/>
      <c r="E38" s="2"/>
      <c r="F38" s="2"/>
      <c r="G38" s="12"/>
    </row>
    <row r="39" ht="13.5" customHeight="1">
      <c r="A39" s="2" t="s">
        <v>218</v>
      </c>
      <c r="B39" s="2"/>
      <c r="C39" s="2"/>
      <c r="D39" s="2"/>
      <c r="E39" s="2"/>
      <c r="F39" s="2"/>
      <c r="G39" s="12"/>
    </row>
    <row r="40" ht="13.5" customHeight="1">
      <c r="A40" s="2"/>
      <c r="B40" s="2"/>
      <c r="C40" s="2"/>
      <c r="D40" s="2"/>
      <c r="E40" s="2"/>
      <c r="F40" s="2"/>
      <c r="G40" s="12"/>
    </row>
    <row r="41" ht="13.5" customHeight="1">
      <c r="A41" s="2"/>
      <c r="B41" s="2"/>
      <c r="C41" s="2"/>
      <c r="D41" s="2"/>
      <c r="E41" s="2"/>
      <c r="F41" s="2"/>
      <c r="G41" s="12"/>
    </row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2">
    <mergeCell ref="B4:E4"/>
    <mergeCell ref="B25:E25"/>
  </mergeCells>
  <printOptions/>
  <pageMargins bottom="0.75" footer="0.0" header="0.0" left="0.7" right="0.7" top="0.75"/>
  <pageSetup orientation="landscape"/>
  <headerFooter>
    <oddHeader>&amp;R113</oddHeader>
  </headerFooter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4.86"/>
    <col customWidth="1" min="2" max="3" width="9.71"/>
    <col customWidth="1" min="4" max="4" width="10.0"/>
    <col customWidth="1" min="5" max="7" width="10.29"/>
    <col customWidth="1" min="8" max="26" width="8.0"/>
  </cols>
  <sheetData>
    <row r="1" ht="13.5" customHeight="1">
      <c r="A1" s="2" t="s">
        <v>244</v>
      </c>
      <c r="B1" s="2"/>
      <c r="C1" s="2"/>
      <c r="D1" s="2"/>
      <c r="E1" s="2"/>
      <c r="F1" s="2"/>
      <c r="G1" s="2"/>
    </row>
    <row r="2" ht="13.5" hidden="1" customHeight="1">
      <c r="A2" s="2"/>
      <c r="B2" s="2"/>
      <c r="C2" s="2"/>
      <c r="D2" s="2"/>
      <c r="E2" s="2"/>
      <c r="F2" s="2"/>
      <c r="G2" s="2"/>
    </row>
    <row r="3" ht="13.5" customHeight="1">
      <c r="A3" s="22" t="s">
        <v>1</v>
      </c>
      <c r="B3" s="43" t="s">
        <v>245</v>
      </c>
      <c r="C3" s="43" t="s">
        <v>246</v>
      </c>
      <c r="D3" s="43" t="s">
        <v>247</v>
      </c>
      <c r="E3" s="28" t="s">
        <v>248</v>
      </c>
      <c r="F3" s="28" t="s">
        <v>249</v>
      </c>
      <c r="G3" s="43" t="s">
        <v>250</v>
      </c>
    </row>
    <row r="4" ht="13.5" customHeight="1">
      <c r="A4" s="9"/>
      <c r="B4" s="44"/>
      <c r="C4" s="44"/>
      <c r="D4" s="44"/>
      <c r="E4" s="14"/>
      <c r="F4" s="14"/>
      <c r="G4" s="44"/>
    </row>
    <row r="5" ht="13.5" customHeight="1">
      <c r="A5" s="22"/>
      <c r="B5" s="22"/>
      <c r="C5" s="22"/>
      <c r="D5" s="22"/>
      <c r="E5" s="22"/>
      <c r="F5" s="22"/>
      <c r="G5" s="22"/>
    </row>
    <row r="6" ht="13.5" customHeight="1">
      <c r="A6" s="2" t="s">
        <v>251</v>
      </c>
      <c r="B6" s="45">
        <v>88.7</v>
      </c>
      <c r="C6" s="45">
        <v>16.7</v>
      </c>
      <c r="D6" s="45">
        <v>28.4</v>
      </c>
      <c r="E6" s="45">
        <v>53.2</v>
      </c>
      <c r="F6" s="45">
        <v>43.1</v>
      </c>
      <c r="G6" s="45">
        <v>35.4</v>
      </c>
    </row>
    <row r="7" ht="13.5" customHeight="1">
      <c r="A7" s="2" t="s">
        <v>252</v>
      </c>
      <c r="B7" s="45">
        <v>0.2</v>
      </c>
      <c r="C7" s="51" t="s">
        <v>20</v>
      </c>
      <c r="D7" s="45">
        <v>45.2</v>
      </c>
      <c r="E7" s="51" t="s">
        <v>20</v>
      </c>
      <c r="F7" s="45">
        <v>1.1</v>
      </c>
      <c r="G7" s="45">
        <v>24.7</v>
      </c>
    </row>
    <row r="8" ht="13.5" customHeight="1">
      <c r="A8" s="2" t="s">
        <v>253</v>
      </c>
      <c r="B8" s="45">
        <v>0.5</v>
      </c>
      <c r="C8" s="45">
        <v>83.3</v>
      </c>
      <c r="D8" s="45">
        <v>15.9</v>
      </c>
      <c r="E8" s="45">
        <v>38.3</v>
      </c>
      <c r="F8" s="51" t="s">
        <v>20</v>
      </c>
      <c r="G8" s="45">
        <v>9.5</v>
      </c>
    </row>
    <row r="9" ht="13.5" customHeight="1">
      <c r="A9" s="2" t="s">
        <v>208</v>
      </c>
      <c r="B9" s="51" t="s">
        <v>20</v>
      </c>
      <c r="C9" s="51" t="s">
        <v>20</v>
      </c>
      <c r="D9" s="51" t="s">
        <v>20</v>
      </c>
      <c r="E9" s="51" t="s">
        <v>20</v>
      </c>
      <c r="F9" s="51" t="s">
        <v>20</v>
      </c>
      <c r="G9" s="51" t="s">
        <v>20</v>
      </c>
    </row>
    <row r="10" ht="13.5" customHeight="1">
      <c r="A10" s="2" t="s">
        <v>172</v>
      </c>
      <c r="B10" s="51" t="s">
        <v>20</v>
      </c>
      <c r="C10" s="51" t="s">
        <v>20</v>
      </c>
      <c r="D10" s="51" t="s">
        <v>20</v>
      </c>
      <c r="E10" s="51" t="s">
        <v>20</v>
      </c>
      <c r="F10" s="51" t="s">
        <v>20</v>
      </c>
      <c r="G10" s="51" t="s">
        <v>20</v>
      </c>
    </row>
    <row r="11" ht="13.5" customHeight="1">
      <c r="A11" s="2" t="s">
        <v>173</v>
      </c>
      <c r="B11" s="45">
        <v>10.6</v>
      </c>
      <c r="C11" s="51" t="s">
        <v>20</v>
      </c>
      <c r="D11" s="45">
        <v>10.5</v>
      </c>
      <c r="E11" s="45">
        <v>8.5</v>
      </c>
      <c r="F11" s="45">
        <v>55.8</v>
      </c>
      <c r="G11" s="45">
        <v>30.4</v>
      </c>
    </row>
    <row r="12" ht="13.5" customHeight="1">
      <c r="A12" s="2"/>
      <c r="B12" s="45"/>
      <c r="C12" s="45"/>
      <c r="D12" s="45"/>
      <c r="E12" s="45"/>
      <c r="F12" s="45"/>
      <c r="G12" s="45"/>
    </row>
    <row r="13" ht="13.5" customHeight="1">
      <c r="A13" s="9" t="s">
        <v>9</v>
      </c>
      <c r="B13" s="46">
        <v>100.0</v>
      </c>
      <c r="C13" s="46">
        <v>100.0</v>
      </c>
      <c r="D13" s="46">
        <v>100.0</v>
      </c>
      <c r="E13" s="46">
        <v>100.0</v>
      </c>
      <c r="F13" s="46">
        <v>100.0</v>
      </c>
      <c r="G13" s="46">
        <v>100.0</v>
      </c>
    </row>
    <row r="14" ht="13.5" customHeight="1">
      <c r="A14" s="2" t="s">
        <v>218</v>
      </c>
      <c r="B14" s="2"/>
      <c r="C14" s="2"/>
      <c r="D14" s="2"/>
      <c r="E14" s="2"/>
      <c r="F14" s="2"/>
      <c r="G14" s="2"/>
      <c r="H14" s="52"/>
    </row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4">
    <mergeCell ref="B3:B4"/>
    <mergeCell ref="C3:C4"/>
    <mergeCell ref="D3:D4"/>
    <mergeCell ref="G3:G4"/>
  </mergeCells>
  <printOptions/>
  <pageMargins bottom="0.75" footer="0.0" header="0.0" left="0.7" right="0.7" top="0.75"/>
  <pageSetup orientation="landscape"/>
  <headerFooter>
    <oddHeader>&amp;R114</oddHeader>
  </headerFooter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0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3.86"/>
    <col customWidth="1" min="2" max="2" width="6.43"/>
    <col customWidth="1" min="3" max="3" width="6.71"/>
    <col customWidth="1" min="4" max="4" width="7.43"/>
    <col customWidth="1" min="5" max="5" width="6.43"/>
    <col customWidth="1" min="6" max="6" width="7.14"/>
    <col customWidth="1" min="7" max="7" width="6.57"/>
    <col customWidth="1" min="8" max="8" width="7.57"/>
    <col customWidth="1" min="9" max="9" width="6.86"/>
    <col customWidth="1" min="10" max="10" width="6.43"/>
    <col customWidth="1" min="11" max="11" width="6.14"/>
    <col customWidth="1" min="12" max="12" width="6.86"/>
    <col customWidth="1" min="13" max="13" width="7.86"/>
    <col customWidth="1" min="14" max="14" width="8.29"/>
    <col customWidth="1" min="15" max="15" width="8.0"/>
    <col customWidth="1" min="16" max="16" width="7.0"/>
    <col customWidth="1" min="17" max="17" width="6.71"/>
    <col customWidth="1" min="18" max="26" width="8.0"/>
  </cols>
  <sheetData>
    <row r="1" ht="13.5" customHeight="1">
      <c r="A1" s="1" t="s">
        <v>11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12"/>
      <c r="O1" s="12"/>
      <c r="P1" s="12"/>
      <c r="Q1" s="12"/>
    </row>
    <row r="2" ht="13.5" hidden="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12"/>
      <c r="O2" s="12"/>
      <c r="P2" s="12"/>
      <c r="Q2" s="12"/>
    </row>
    <row r="3" ht="13.5" customHeight="1">
      <c r="A3" s="13" t="s">
        <v>12</v>
      </c>
      <c r="B3" s="4"/>
      <c r="C3" s="4">
        <v>2000.0</v>
      </c>
      <c r="D3" s="4"/>
      <c r="E3" s="4"/>
      <c r="F3" s="4"/>
      <c r="G3" s="4" t="s">
        <v>3</v>
      </c>
      <c r="H3" s="4"/>
      <c r="I3" s="4"/>
      <c r="J3" s="2"/>
      <c r="K3" s="2"/>
      <c r="L3" s="2"/>
      <c r="M3" s="2"/>
    </row>
    <row r="4" ht="13.5" customHeight="1">
      <c r="A4" s="8" t="s">
        <v>13</v>
      </c>
      <c r="B4" s="14" t="s">
        <v>14</v>
      </c>
      <c r="C4" s="14" t="s">
        <v>15</v>
      </c>
      <c r="D4" s="14" t="s">
        <v>16</v>
      </c>
      <c r="E4" s="14" t="s">
        <v>17</v>
      </c>
      <c r="F4" s="14" t="s">
        <v>14</v>
      </c>
      <c r="G4" s="14" t="s">
        <v>15</v>
      </c>
      <c r="H4" s="14" t="s">
        <v>16</v>
      </c>
      <c r="I4" s="14" t="s">
        <v>17</v>
      </c>
      <c r="J4" s="2"/>
      <c r="K4" s="2"/>
      <c r="L4" s="2"/>
      <c r="M4" s="2"/>
    </row>
    <row r="5" ht="13.5" customHeigh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</row>
    <row r="6" ht="13.5" customHeight="1">
      <c r="A6" s="1" t="s">
        <v>18</v>
      </c>
      <c r="B6" s="2">
        <v>0.0</v>
      </c>
      <c r="C6" s="2">
        <v>0.0</v>
      </c>
      <c r="D6" s="2">
        <v>6.0</v>
      </c>
      <c r="E6" s="2">
        <v>6.0</v>
      </c>
      <c r="F6" s="2">
        <v>0.0</v>
      </c>
      <c r="G6" s="2">
        <v>0.0</v>
      </c>
      <c r="H6" s="2">
        <v>6.0</v>
      </c>
      <c r="I6" s="2">
        <v>6.0</v>
      </c>
      <c r="J6" s="2"/>
      <c r="K6" s="2"/>
      <c r="L6" s="2"/>
      <c r="M6" s="2"/>
    </row>
    <row r="7" ht="13.5" customHeight="1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</row>
    <row r="8" ht="13.5" customHeight="1">
      <c r="A8" s="1" t="s">
        <v>19</v>
      </c>
      <c r="B8" s="2">
        <v>7.0</v>
      </c>
      <c r="C8" s="2">
        <v>4.0</v>
      </c>
      <c r="D8" s="2">
        <v>386.0</v>
      </c>
      <c r="E8" s="2">
        <v>397.0</v>
      </c>
      <c r="F8" s="15" t="s">
        <v>20</v>
      </c>
      <c r="G8" s="15" t="s">
        <v>20</v>
      </c>
      <c r="H8" s="15" t="s">
        <v>20</v>
      </c>
      <c r="I8" s="2">
        <v>0.0</v>
      </c>
      <c r="J8" s="2"/>
      <c r="K8" s="2"/>
      <c r="L8" s="2"/>
      <c r="M8" s="2"/>
    </row>
    <row r="9" ht="13.5" customHeight="1">
      <c r="A9" s="1" t="s">
        <v>21</v>
      </c>
      <c r="B9" s="2">
        <v>4.0</v>
      </c>
      <c r="C9" s="2">
        <v>1.0</v>
      </c>
      <c r="D9" s="2">
        <v>104.0</v>
      </c>
      <c r="E9" s="2">
        <v>109.0</v>
      </c>
      <c r="F9" s="2">
        <v>5.0</v>
      </c>
      <c r="G9" s="2">
        <v>1.0</v>
      </c>
      <c r="H9" s="2">
        <v>110.0</v>
      </c>
      <c r="I9" s="2">
        <v>116.0</v>
      </c>
      <c r="J9" s="2"/>
      <c r="K9" s="2"/>
      <c r="L9" s="2"/>
      <c r="M9" s="2"/>
    </row>
    <row r="10" ht="13.5" customHeight="1">
      <c r="A10" s="1" t="s">
        <v>22</v>
      </c>
      <c r="B10" s="2">
        <v>0.0</v>
      </c>
      <c r="C10" s="2">
        <v>0.0</v>
      </c>
      <c r="D10" s="2">
        <v>0.0</v>
      </c>
      <c r="E10" s="2">
        <v>0.0</v>
      </c>
      <c r="F10" s="2">
        <v>0.0</v>
      </c>
      <c r="G10" s="2">
        <v>0.0</v>
      </c>
      <c r="H10" s="2">
        <v>1.0</v>
      </c>
      <c r="I10" s="2">
        <v>1.0</v>
      </c>
      <c r="J10" s="2"/>
      <c r="K10" s="2"/>
      <c r="L10" s="2"/>
      <c r="M10" s="2"/>
    </row>
    <row r="11" ht="13.5" customHeight="1">
      <c r="A11" s="1" t="s">
        <v>23</v>
      </c>
      <c r="B11" s="2">
        <v>3.0</v>
      </c>
      <c r="C11" s="2">
        <v>3.0</v>
      </c>
      <c r="D11" s="2">
        <v>282.0</v>
      </c>
      <c r="E11" s="2">
        <v>288.0</v>
      </c>
      <c r="F11" s="2">
        <v>3.0</v>
      </c>
      <c r="G11" s="2">
        <v>3.0</v>
      </c>
      <c r="H11" s="2">
        <v>311.0</v>
      </c>
      <c r="I11" s="2">
        <v>317.0</v>
      </c>
      <c r="J11" s="2"/>
      <c r="K11" s="2"/>
      <c r="L11" s="2"/>
      <c r="M11" s="2"/>
    </row>
    <row r="12" ht="13.5" customHeight="1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</row>
    <row r="13" ht="13.5" customHeight="1">
      <c r="A13" s="1" t="s">
        <v>24</v>
      </c>
      <c r="B13" s="2">
        <v>0.0</v>
      </c>
      <c r="C13" s="2">
        <v>0.0</v>
      </c>
      <c r="D13" s="2">
        <v>0.0</v>
      </c>
      <c r="E13" s="2">
        <v>0.0</v>
      </c>
      <c r="F13" s="2">
        <v>0.0</v>
      </c>
      <c r="G13" s="2">
        <v>0.0</v>
      </c>
      <c r="H13" s="2">
        <v>0.0</v>
      </c>
      <c r="I13" s="2">
        <v>0.0</v>
      </c>
      <c r="J13" s="2"/>
      <c r="K13" s="2"/>
      <c r="L13" s="2"/>
      <c r="M13" s="2"/>
    </row>
    <row r="14" ht="13.5" customHeight="1">
      <c r="A14" s="1" t="s">
        <v>25</v>
      </c>
      <c r="B14" s="2">
        <v>0.0</v>
      </c>
      <c r="C14" s="2">
        <v>2.0</v>
      </c>
      <c r="D14" s="2">
        <v>34.0</v>
      </c>
      <c r="E14" s="2">
        <v>36.0</v>
      </c>
      <c r="F14" s="2">
        <v>0.0</v>
      </c>
      <c r="G14" s="2">
        <v>2.0</v>
      </c>
      <c r="H14" s="2">
        <v>38.0</v>
      </c>
      <c r="I14" s="2">
        <v>40.0</v>
      </c>
      <c r="J14" s="2"/>
      <c r="K14" s="2"/>
      <c r="L14" s="2"/>
      <c r="M14" s="2"/>
    </row>
    <row r="15" ht="13.5" customHeight="1">
      <c r="A15" s="1" t="s">
        <v>26</v>
      </c>
      <c r="B15" s="2">
        <v>2.0</v>
      </c>
      <c r="C15" s="2">
        <v>0.0</v>
      </c>
      <c r="D15" s="2">
        <v>82.0</v>
      </c>
      <c r="E15" s="2">
        <v>84.0</v>
      </c>
      <c r="F15" s="2">
        <v>2.0</v>
      </c>
      <c r="G15" s="2">
        <v>0.0</v>
      </c>
      <c r="H15" s="2">
        <v>87.0</v>
      </c>
      <c r="I15" s="2">
        <v>89.0</v>
      </c>
      <c r="J15" s="2"/>
      <c r="K15" s="2"/>
      <c r="L15" s="2"/>
      <c r="M15" s="2"/>
    </row>
    <row r="16" ht="13.5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</row>
    <row r="17" ht="13.5" customHeight="1">
      <c r="A17" s="8" t="s">
        <v>27</v>
      </c>
      <c r="B17" s="9">
        <v>9.0</v>
      </c>
      <c r="C17" s="9">
        <v>6.0</v>
      </c>
      <c r="D17" s="9">
        <v>508.0</v>
      </c>
      <c r="E17" s="9">
        <v>523.0</v>
      </c>
      <c r="F17" s="9">
        <v>10.0</v>
      </c>
      <c r="G17" s="9">
        <v>6.0</v>
      </c>
      <c r="H17" s="9">
        <v>553.0</v>
      </c>
      <c r="I17" s="9">
        <v>569.0</v>
      </c>
      <c r="J17" s="2"/>
      <c r="K17" s="2"/>
      <c r="L17" s="2"/>
      <c r="M17" s="2"/>
    </row>
    <row r="18" ht="13.5" customHeight="1">
      <c r="A18" s="1" t="s">
        <v>10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12"/>
      <c r="O18" s="12"/>
      <c r="P18" s="12"/>
      <c r="Q18" s="12"/>
    </row>
    <row r="19" ht="13.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</row>
    <row r="20" ht="13.5" customHeight="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</row>
    <row r="21" ht="13.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</row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&amp;R100</oddHead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6.43"/>
    <col customWidth="1" hidden="1" min="2" max="7" width="8.0"/>
    <col customWidth="1" min="8" max="8" width="9.57"/>
    <col customWidth="1" min="9" max="9" width="10.43"/>
    <col customWidth="1" min="10" max="10" width="10.29"/>
    <col customWidth="1" min="11" max="11" width="9.43"/>
    <col customWidth="1" min="12" max="12" width="10.43"/>
    <col customWidth="1" min="13" max="13" width="7.43"/>
    <col customWidth="1" min="14" max="26" width="8.0"/>
  </cols>
  <sheetData>
    <row r="1" ht="13.5" customHeight="1">
      <c r="A1" s="16" t="s">
        <v>28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8"/>
      <c r="O1" s="19"/>
    </row>
    <row r="2" ht="13.5" hidden="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12"/>
    </row>
    <row r="3" ht="13.5" hidden="1" customHeight="1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12"/>
    </row>
    <row r="4" ht="13.5" customHeight="1">
      <c r="A4" s="3" t="s">
        <v>29</v>
      </c>
      <c r="B4" s="4">
        <v>1989.0</v>
      </c>
      <c r="C4" s="4">
        <v>1990.0</v>
      </c>
      <c r="D4" s="5" t="s">
        <v>30</v>
      </c>
      <c r="E4" s="5" t="s">
        <v>31</v>
      </c>
      <c r="F4" s="4">
        <v>1993.0</v>
      </c>
      <c r="G4" s="4">
        <v>1994.0</v>
      </c>
      <c r="H4" s="4">
        <v>1997.0</v>
      </c>
      <c r="I4" s="4">
        <v>1998.0</v>
      </c>
      <c r="J4" s="5">
        <v>1999.0</v>
      </c>
      <c r="K4" s="5" t="s">
        <v>2</v>
      </c>
      <c r="L4" s="5" t="s">
        <v>3</v>
      </c>
      <c r="M4" s="20"/>
      <c r="N4" s="12"/>
    </row>
    <row r="5" ht="13.5" customHeigh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0"/>
      <c r="N5" s="12"/>
    </row>
    <row r="6" ht="13.5" customHeight="1">
      <c r="A6" s="1" t="s">
        <v>1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0"/>
      <c r="N6" s="12"/>
    </row>
    <row r="7" ht="13.5" customHeight="1">
      <c r="A7" s="1" t="s">
        <v>32</v>
      </c>
      <c r="B7" s="6">
        <v>144.0</v>
      </c>
      <c r="C7" s="6">
        <v>710.0</v>
      </c>
      <c r="D7" s="21" t="s">
        <v>33</v>
      </c>
      <c r="E7" s="21" t="s">
        <v>33</v>
      </c>
      <c r="F7" s="21" t="s">
        <v>33</v>
      </c>
      <c r="G7" s="21" t="s">
        <v>33</v>
      </c>
      <c r="H7" s="7">
        <v>4356.0</v>
      </c>
      <c r="I7" s="7">
        <v>4813.0</v>
      </c>
      <c r="J7" s="7">
        <v>5678.0</v>
      </c>
      <c r="K7" s="2">
        <v>8959.0</v>
      </c>
      <c r="L7" s="2">
        <v>12805.0</v>
      </c>
      <c r="M7" s="20"/>
      <c r="N7" s="12"/>
    </row>
    <row r="8" ht="13.5" customHeight="1">
      <c r="A8" s="1" t="s">
        <v>34</v>
      </c>
      <c r="B8" s="6">
        <v>18.0</v>
      </c>
      <c r="C8" s="6">
        <v>20.0</v>
      </c>
      <c r="D8" s="21" t="s">
        <v>33</v>
      </c>
      <c r="E8" s="21" t="s">
        <v>33</v>
      </c>
      <c r="F8" s="21" t="s">
        <v>33</v>
      </c>
      <c r="G8" s="21" t="s">
        <v>33</v>
      </c>
      <c r="H8" s="7">
        <v>5.0</v>
      </c>
      <c r="I8" s="7">
        <v>5.0</v>
      </c>
      <c r="J8" s="7">
        <v>5.0</v>
      </c>
      <c r="K8" s="2">
        <v>23.0</v>
      </c>
      <c r="L8" s="2">
        <v>24.0</v>
      </c>
      <c r="M8" s="20"/>
      <c r="N8" s="12"/>
    </row>
    <row r="9" ht="13.5" customHeight="1">
      <c r="A9" s="1" t="s">
        <v>35</v>
      </c>
      <c r="B9" s="6">
        <v>6.0</v>
      </c>
      <c r="C9" s="6">
        <v>12.0</v>
      </c>
      <c r="D9" s="21" t="s">
        <v>33</v>
      </c>
      <c r="E9" s="21" t="s">
        <v>33</v>
      </c>
      <c r="F9" s="21" t="s">
        <v>33</v>
      </c>
      <c r="G9" s="21" t="s">
        <v>33</v>
      </c>
      <c r="H9" s="7">
        <v>33.0</v>
      </c>
      <c r="I9" s="7">
        <v>33.0</v>
      </c>
      <c r="J9" s="7">
        <v>33.0</v>
      </c>
      <c r="K9" s="2">
        <v>34.0</v>
      </c>
      <c r="L9" s="2">
        <v>47.0</v>
      </c>
      <c r="M9" s="20"/>
      <c r="N9" s="12"/>
    </row>
    <row r="10" ht="13.5" customHeight="1">
      <c r="A10" s="1" t="s">
        <v>36</v>
      </c>
      <c r="B10" s="6"/>
      <c r="C10" s="6"/>
      <c r="D10" s="6"/>
      <c r="E10" s="6"/>
      <c r="F10" s="6"/>
      <c r="G10" s="6"/>
      <c r="H10" s="7"/>
      <c r="I10" s="7"/>
      <c r="J10" s="7"/>
      <c r="K10" s="2"/>
      <c r="L10" s="2"/>
      <c r="M10" s="20"/>
      <c r="N10" s="12"/>
    </row>
    <row r="11" ht="13.5" customHeight="1">
      <c r="A11" s="1" t="s">
        <v>37</v>
      </c>
      <c r="B11" s="21" t="s">
        <v>33</v>
      </c>
      <c r="C11" s="6">
        <v>499.0</v>
      </c>
      <c r="D11" s="21" t="s">
        <v>33</v>
      </c>
      <c r="E11" s="21" t="s">
        <v>33</v>
      </c>
      <c r="F11" s="6">
        <v>18.0</v>
      </c>
      <c r="G11" s="6">
        <v>30.0</v>
      </c>
      <c r="H11" s="7">
        <v>36.0</v>
      </c>
      <c r="I11" s="7">
        <v>36.0</v>
      </c>
      <c r="J11" s="7">
        <v>38.0</v>
      </c>
      <c r="K11" s="2">
        <v>39.0</v>
      </c>
      <c r="L11" s="2">
        <v>41.0</v>
      </c>
      <c r="M11" s="20"/>
      <c r="N11" s="12"/>
    </row>
    <row r="12" ht="13.5" customHeight="1">
      <c r="A12" s="1" t="s">
        <v>38</v>
      </c>
      <c r="B12" s="21" t="s">
        <v>33</v>
      </c>
      <c r="C12" s="6">
        <v>23.0</v>
      </c>
      <c r="D12" s="21" t="s">
        <v>33</v>
      </c>
      <c r="E12" s="21" t="s">
        <v>33</v>
      </c>
      <c r="F12" s="6">
        <v>16.0</v>
      </c>
      <c r="G12" s="6">
        <v>22.0</v>
      </c>
      <c r="H12" s="7">
        <v>39.0</v>
      </c>
      <c r="I12" s="7">
        <v>41.0</v>
      </c>
      <c r="J12" s="7">
        <v>39.0</v>
      </c>
      <c r="K12" s="2">
        <v>43.0</v>
      </c>
      <c r="L12" s="2">
        <v>44.0</v>
      </c>
      <c r="M12" s="20"/>
      <c r="N12" s="12"/>
    </row>
    <row r="13" ht="13.5" customHeight="1">
      <c r="A13" s="1" t="s">
        <v>39</v>
      </c>
      <c r="B13" s="21" t="s">
        <v>33</v>
      </c>
      <c r="C13" s="6">
        <v>19.0</v>
      </c>
      <c r="D13" s="21" t="s">
        <v>33</v>
      </c>
      <c r="E13" s="21" t="s">
        <v>33</v>
      </c>
      <c r="F13" s="6">
        <v>148.0</v>
      </c>
      <c r="G13" s="6">
        <v>142.0</v>
      </c>
      <c r="H13" s="7">
        <v>328.0</v>
      </c>
      <c r="I13" s="7">
        <v>337.0</v>
      </c>
      <c r="J13" s="7">
        <v>345.0</v>
      </c>
      <c r="K13" s="2">
        <v>409.0</v>
      </c>
      <c r="L13" s="2">
        <v>473.0</v>
      </c>
      <c r="M13" s="20"/>
      <c r="N13" s="12"/>
    </row>
    <row r="14" ht="13.5" customHeight="1">
      <c r="A14" s="1" t="s">
        <v>40</v>
      </c>
      <c r="B14" s="21" t="s">
        <v>33</v>
      </c>
      <c r="C14" s="6">
        <v>201.0</v>
      </c>
      <c r="D14" s="21" t="s">
        <v>33</v>
      </c>
      <c r="E14" s="21" t="s">
        <v>33</v>
      </c>
      <c r="F14" s="6">
        <v>947.0</v>
      </c>
      <c r="G14" s="6">
        <v>693.0</v>
      </c>
      <c r="H14" s="7">
        <v>693.0</v>
      </c>
      <c r="I14" s="7">
        <v>734.0</v>
      </c>
      <c r="J14" s="7">
        <v>832.0</v>
      </c>
      <c r="K14" s="2">
        <v>878.0</v>
      </c>
      <c r="L14" s="2">
        <v>3784.0</v>
      </c>
      <c r="M14" s="20"/>
      <c r="N14" s="12"/>
    </row>
    <row r="15" ht="13.5" customHeight="1">
      <c r="A15" s="1" t="s">
        <v>41</v>
      </c>
      <c r="B15" s="21" t="s">
        <v>42</v>
      </c>
      <c r="C15" s="21" t="s">
        <v>42</v>
      </c>
      <c r="D15" s="21" t="s">
        <v>33</v>
      </c>
      <c r="E15" s="21" t="s">
        <v>33</v>
      </c>
      <c r="F15" s="21" t="s">
        <v>42</v>
      </c>
      <c r="G15" s="6">
        <v>922.0</v>
      </c>
      <c r="H15" s="7">
        <v>1640.0</v>
      </c>
      <c r="I15" s="7">
        <v>1829.0</v>
      </c>
      <c r="J15" s="7">
        <v>2154.0</v>
      </c>
      <c r="K15" s="2">
        <v>2435.0</v>
      </c>
      <c r="L15" s="2"/>
      <c r="M15" s="20"/>
      <c r="N15" s="12"/>
    </row>
    <row r="16" ht="13.5" customHeight="1">
      <c r="A16" s="1" t="s">
        <v>43</v>
      </c>
      <c r="B16" s="21" t="s">
        <v>42</v>
      </c>
      <c r="C16" s="21" t="s">
        <v>42</v>
      </c>
      <c r="D16" s="21" t="s">
        <v>33</v>
      </c>
      <c r="E16" s="21" t="s">
        <v>33</v>
      </c>
      <c r="F16" s="21" t="s">
        <v>42</v>
      </c>
      <c r="G16" s="6">
        <v>921.0</v>
      </c>
      <c r="H16" s="7">
        <v>1658.0</v>
      </c>
      <c r="I16" s="7">
        <v>1874.0</v>
      </c>
      <c r="J16" s="7">
        <v>2308.0</v>
      </c>
      <c r="K16" s="2">
        <v>5212.0</v>
      </c>
      <c r="L16" s="2">
        <v>8536.0</v>
      </c>
      <c r="M16" s="20"/>
      <c r="N16" s="12"/>
    </row>
    <row r="17" ht="13.5" customHeight="1">
      <c r="A17" s="1" t="s">
        <v>44</v>
      </c>
      <c r="B17" s="6"/>
      <c r="C17" s="6"/>
      <c r="D17" s="6"/>
      <c r="E17" s="6"/>
      <c r="F17" s="6"/>
      <c r="G17" s="6"/>
      <c r="H17" s="7"/>
      <c r="I17" s="7"/>
      <c r="J17" s="7"/>
      <c r="K17" s="2"/>
      <c r="L17" s="2"/>
      <c r="M17" s="20"/>
      <c r="N17" s="12"/>
    </row>
    <row r="18" ht="13.5" customHeight="1">
      <c r="A18" s="1" t="s">
        <v>45</v>
      </c>
      <c r="B18" s="6">
        <v>157.0</v>
      </c>
      <c r="C18" s="6">
        <f>SUM(C19:C22)</f>
        <v>266</v>
      </c>
      <c r="D18" s="6">
        <f>14+14+25+17+25+19+16+17+42</f>
        <v>189</v>
      </c>
      <c r="E18" s="6">
        <f>189+37</f>
        <v>226</v>
      </c>
      <c r="F18" s="6">
        <f t="shared" ref="F18:G18" si="1">SUM(F19:F22)</f>
        <v>258</v>
      </c>
      <c r="G18" s="6">
        <f t="shared" si="1"/>
        <v>303</v>
      </c>
      <c r="H18" s="7">
        <v>405.0</v>
      </c>
      <c r="I18" s="7">
        <v>447.0</v>
      </c>
      <c r="J18" s="7">
        <v>486.0</v>
      </c>
      <c r="K18" s="2">
        <v>523.0</v>
      </c>
      <c r="L18" s="2">
        <v>569.0</v>
      </c>
      <c r="M18" s="20"/>
      <c r="N18" s="12"/>
    </row>
    <row r="19" ht="13.5" customHeight="1">
      <c r="A19" s="1" t="s">
        <v>46</v>
      </c>
      <c r="B19" s="21" t="s">
        <v>33</v>
      </c>
      <c r="C19" s="6">
        <v>64.0</v>
      </c>
      <c r="D19" s="21" t="s">
        <v>33</v>
      </c>
      <c r="E19" s="21" t="s">
        <v>33</v>
      </c>
      <c r="F19" s="6">
        <v>63.0</v>
      </c>
      <c r="G19" s="6">
        <v>72.0</v>
      </c>
      <c r="H19" s="7">
        <v>96.0</v>
      </c>
      <c r="I19" s="7">
        <v>105.0</v>
      </c>
      <c r="J19" s="7">
        <v>104.0</v>
      </c>
      <c r="K19" s="2">
        <v>109.0</v>
      </c>
      <c r="L19" s="2">
        <v>116.0</v>
      </c>
      <c r="M19" s="20"/>
      <c r="N19" s="12"/>
    </row>
    <row r="20" ht="13.5" customHeight="1">
      <c r="A20" s="1" t="s">
        <v>47</v>
      </c>
      <c r="B20" s="21" t="s">
        <v>33</v>
      </c>
      <c r="C20" s="6">
        <v>131.0</v>
      </c>
      <c r="D20" s="21" t="s">
        <v>33</v>
      </c>
      <c r="E20" s="21" t="s">
        <v>33</v>
      </c>
      <c r="F20" s="6">
        <v>117.0</v>
      </c>
      <c r="G20" s="6">
        <v>151.0</v>
      </c>
      <c r="H20" s="7">
        <v>207.0</v>
      </c>
      <c r="I20" s="7">
        <v>239.0</v>
      </c>
      <c r="J20" s="7">
        <v>270.0</v>
      </c>
      <c r="K20" s="2">
        <v>288.0</v>
      </c>
      <c r="L20" s="2">
        <v>317.0</v>
      </c>
      <c r="M20" s="20"/>
      <c r="N20" s="12"/>
    </row>
    <row r="21" ht="13.5" customHeight="1">
      <c r="A21" s="1" t="s">
        <v>48</v>
      </c>
      <c r="B21" s="6">
        <v>11.0</v>
      </c>
      <c r="C21" s="6">
        <v>33.0</v>
      </c>
      <c r="D21" s="21" t="s">
        <v>33</v>
      </c>
      <c r="E21" s="21" t="s">
        <v>33</v>
      </c>
      <c r="F21" s="6">
        <v>38.0</v>
      </c>
      <c r="G21" s="6">
        <v>29.0</v>
      </c>
      <c r="H21" s="7">
        <v>37.0</v>
      </c>
      <c r="I21" s="7">
        <v>37.0</v>
      </c>
      <c r="J21" s="7">
        <v>37.0</v>
      </c>
      <c r="K21" s="2">
        <v>42.0</v>
      </c>
      <c r="L21" s="2">
        <v>46.0</v>
      </c>
      <c r="M21" s="20"/>
      <c r="N21" s="12"/>
    </row>
    <row r="22" ht="13.5" customHeight="1">
      <c r="A22" s="1" t="s">
        <v>49</v>
      </c>
      <c r="B22" s="21" t="s">
        <v>33</v>
      </c>
      <c r="C22" s="6">
        <v>38.0</v>
      </c>
      <c r="D22" s="21" t="s">
        <v>33</v>
      </c>
      <c r="E22" s="21" t="s">
        <v>33</v>
      </c>
      <c r="F22" s="6">
        <v>40.0</v>
      </c>
      <c r="G22" s="6">
        <v>51.0</v>
      </c>
      <c r="H22" s="7">
        <v>65.0</v>
      </c>
      <c r="I22" s="7">
        <v>66.0</v>
      </c>
      <c r="J22" s="7">
        <v>75.0</v>
      </c>
      <c r="K22" s="2">
        <v>84.0</v>
      </c>
      <c r="L22" s="2">
        <v>90.0</v>
      </c>
      <c r="M22" s="20"/>
      <c r="N22" s="12"/>
    </row>
    <row r="23" ht="13.5" customHeight="1">
      <c r="A23" s="1" t="s">
        <v>50</v>
      </c>
      <c r="B23" s="21" t="s">
        <v>33</v>
      </c>
      <c r="C23" s="6">
        <v>395.0</v>
      </c>
      <c r="D23" s="6">
        <f>51+54+39+74+13+7+6+2+2+3+98</f>
        <v>349</v>
      </c>
      <c r="E23" s="6">
        <f>349+195</f>
        <v>544</v>
      </c>
      <c r="F23" s="6">
        <v>662.0</v>
      </c>
      <c r="G23" s="6">
        <v>921.0</v>
      </c>
      <c r="H23" s="7">
        <v>1658.0</v>
      </c>
      <c r="I23" s="7">
        <v>1874.0</v>
      </c>
      <c r="J23" s="7">
        <v>2308.0</v>
      </c>
      <c r="K23" s="2">
        <v>5212.0</v>
      </c>
      <c r="L23" s="2">
        <v>8536.0</v>
      </c>
      <c r="M23" s="20"/>
      <c r="N23" s="12"/>
    </row>
    <row r="24" ht="13.5" customHeight="1">
      <c r="A24" s="1" t="s">
        <v>51</v>
      </c>
      <c r="B24" s="21" t="s">
        <v>33</v>
      </c>
      <c r="C24" s="6">
        <v>81.0</v>
      </c>
      <c r="D24" s="6">
        <f>23+19+14+12+11+11+6+28</f>
        <v>124</v>
      </c>
      <c r="E24" s="6">
        <f>124+40</f>
        <v>164</v>
      </c>
      <c r="F24" s="6">
        <v>209.0</v>
      </c>
      <c r="G24" s="6">
        <v>1506.0</v>
      </c>
      <c r="H24" s="7">
        <v>2331.0</v>
      </c>
      <c r="I24" s="7">
        <v>2530.0</v>
      </c>
      <c r="J24" s="7">
        <v>2922.0</v>
      </c>
      <c r="K24" s="2">
        <v>3281.0</v>
      </c>
      <c r="L24" s="2">
        <v>3773.0</v>
      </c>
      <c r="M24" s="20"/>
      <c r="N24" s="12"/>
    </row>
    <row r="25" ht="13.5" customHeight="1">
      <c r="A25" s="2"/>
      <c r="B25" s="6"/>
      <c r="C25" s="6"/>
      <c r="D25" s="6"/>
      <c r="E25" s="6"/>
      <c r="F25" s="6"/>
      <c r="G25" s="6"/>
      <c r="H25" s="7"/>
      <c r="I25" s="7"/>
      <c r="J25" s="7"/>
      <c r="K25" s="2"/>
      <c r="L25" s="2"/>
      <c r="M25" s="20"/>
      <c r="N25" s="12"/>
    </row>
    <row r="26" ht="13.5" customHeight="1">
      <c r="A26" s="8" t="s">
        <v>52</v>
      </c>
      <c r="B26" s="10">
        <v>168.0</v>
      </c>
      <c r="C26" s="10">
        <f t="shared" ref="C26:H26" si="2">C18+C23+C24</f>
        <v>742</v>
      </c>
      <c r="D26" s="10">
        <f t="shared" si="2"/>
        <v>662</v>
      </c>
      <c r="E26" s="10">
        <f t="shared" si="2"/>
        <v>934</v>
      </c>
      <c r="F26" s="10">
        <f t="shared" si="2"/>
        <v>1129</v>
      </c>
      <c r="G26" s="10">
        <f t="shared" si="2"/>
        <v>2730</v>
      </c>
      <c r="H26" s="11">
        <f t="shared" si="2"/>
        <v>4394</v>
      </c>
      <c r="I26" s="11">
        <v>4851.0</v>
      </c>
      <c r="J26" s="11">
        <v>5716.0</v>
      </c>
      <c r="K26" s="9">
        <v>9016.0</v>
      </c>
      <c r="L26" s="9">
        <v>12878.0</v>
      </c>
      <c r="M26" s="20"/>
      <c r="N26" s="12"/>
    </row>
    <row r="27" ht="13.5" customHeight="1">
      <c r="A27" s="2"/>
      <c r="B27" s="2"/>
      <c r="C27" s="2"/>
      <c r="D27" s="2"/>
      <c r="E27" s="2"/>
      <c r="F27" s="2"/>
      <c r="G27" s="2"/>
      <c r="H27" s="2"/>
      <c r="I27" s="20"/>
      <c r="J27" s="20"/>
      <c r="K27" s="20"/>
      <c r="L27" s="20"/>
      <c r="M27" s="2"/>
      <c r="N27" s="12"/>
    </row>
    <row r="28" ht="13.5" customHeight="1">
      <c r="A28" s="1" t="s">
        <v>10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12"/>
    </row>
    <row r="29" ht="13.5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12"/>
    </row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&amp;R101</oddHead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3.43"/>
    <col customWidth="1" min="2" max="11" width="7.29"/>
    <col customWidth="1" min="12" max="26" width="8.0"/>
  </cols>
  <sheetData>
    <row r="1" ht="13.5" customHeight="1">
      <c r="A1" s="1" t="s">
        <v>53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13.5" hidden="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</row>
    <row r="3" ht="13.5" customHeight="1">
      <c r="A3" s="22"/>
      <c r="B3" s="13" t="s">
        <v>54</v>
      </c>
      <c r="C3" s="22"/>
      <c r="D3" s="22"/>
      <c r="E3" s="22"/>
      <c r="F3" s="22"/>
      <c r="G3" s="22"/>
      <c r="H3" s="13" t="s">
        <v>55</v>
      </c>
      <c r="I3" s="22"/>
      <c r="J3" s="22"/>
      <c r="K3" s="22"/>
    </row>
    <row r="4" ht="13.5" customHeight="1">
      <c r="A4" s="1" t="s">
        <v>56</v>
      </c>
      <c r="B4" s="8"/>
      <c r="C4" s="9"/>
      <c r="D4" s="9"/>
      <c r="E4" s="9"/>
      <c r="F4" s="9"/>
      <c r="G4" s="8"/>
      <c r="H4" s="9"/>
      <c r="I4" s="9"/>
      <c r="J4" s="9"/>
      <c r="K4" s="9"/>
      <c r="L4" s="23"/>
    </row>
    <row r="5" ht="13.5" customHeight="1">
      <c r="A5" s="9"/>
      <c r="B5" s="14" t="s">
        <v>57</v>
      </c>
      <c r="C5" s="14" t="s">
        <v>58</v>
      </c>
      <c r="D5" s="14" t="s">
        <v>59</v>
      </c>
      <c r="E5" s="14" t="s">
        <v>60</v>
      </c>
      <c r="F5" s="14" t="s">
        <v>61</v>
      </c>
      <c r="G5" s="14" t="s">
        <v>62</v>
      </c>
      <c r="H5" s="14" t="s">
        <v>63</v>
      </c>
      <c r="I5" s="14" t="s">
        <v>64</v>
      </c>
      <c r="J5" s="14" t="s">
        <v>65</v>
      </c>
      <c r="K5" s="14" t="s">
        <v>61</v>
      </c>
    </row>
    <row r="6" ht="13.5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</row>
    <row r="7" ht="13.5" customHeight="1">
      <c r="A7" s="1" t="s">
        <v>66</v>
      </c>
      <c r="B7" s="24">
        <v>7.0</v>
      </c>
      <c r="C7" s="24">
        <v>8.0</v>
      </c>
      <c r="D7" s="24">
        <v>23.0</v>
      </c>
      <c r="E7" s="24">
        <v>171.0</v>
      </c>
      <c r="F7" s="24">
        <v>209.0</v>
      </c>
      <c r="G7" s="24">
        <v>8.0</v>
      </c>
      <c r="H7" s="24" t="s">
        <v>67</v>
      </c>
      <c r="I7" s="24" t="s">
        <v>67</v>
      </c>
      <c r="J7" s="24">
        <v>121.0</v>
      </c>
      <c r="K7" s="24">
        <v>129.0</v>
      </c>
    </row>
    <row r="8" ht="13.5" customHeight="1">
      <c r="A8" s="1" t="s">
        <v>68</v>
      </c>
      <c r="B8" s="24">
        <v>43.0</v>
      </c>
      <c r="C8" s="24">
        <v>26.0</v>
      </c>
      <c r="D8" s="24">
        <v>124.0</v>
      </c>
      <c r="E8" s="24">
        <v>514.0</v>
      </c>
      <c r="F8" s="24">
        <v>707.0</v>
      </c>
      <c r="G8" s="24">
        <v>121.0</v>
      </c>
      <c r="H8" s="24">
        <v>19.0</v>
      </c>
      <c r="I8" s="24">
        <v>14.0</v>
      </c>
      <c r="J8" s="24">
        <v>441.0</v>
      </c>
      <c r="K8" s="24">
        <v>595.0</v>
      </c>
    </row>
    <row r="9" ht="13.5" customHeight="1">
      <c r="A9" s="1" t="s">
        <v>69</v>
      </c>
      <c r="B9" s="24" t="s">
        <v>67</v>
      </c>
      <c r="C9" s="24" t="s">
        <v>67</v>
      </c>
      <c r="D9" s="24">
        <v>13.0</v>
      </c>
      <c r="E9" s="24">
        <v>257.0</v>
      </c>
      <c r="F9" s="24">
        <v>270.0</v>
      </c>
      <c r="G9" s="24" t="s">
        <v>67</v>
      </c>
      <c r="H9" s="24" t="s">
        <v>67</v>
      </c>
      <c r="I9" s="24" t="s">
        <v>67</v>
      </c>
      <c r="J9" s="24">
        <v>38.0</v>
      </c>
      <c r="K9" s="24">
        <v>38.0</v>
      </c>
    </row>
    <row r="10" ht="13.5" customHeight="1">
      <c r="A10" s="1" t="s">
        <v>70</v>
      </c>
      <c r="B10" s="25" t="s">
        <v>67</v>
      </c>
      <c r="C10" s="24" t="s">
        <v>67</v>
      </c>
      <c r="D10" s="24" t="s">
        <v>67</v>
      </c>
      <c r="E10" s="24">
        <v>29.0</v>
      </c>
      <c r="F10" s="24">
        <v>29.0</v>
      </c>
      <c r="G10" s="24" t="s">
        <v>67</v>
      </c>
      <c r="H10" s="24" t="s">
        <v>67</v>
      </c>
      <c r="I10" s="24" t="s">
        <v>67</v>
      </c>
      <c r="J10" s="24">
        <v>1.0</v>
      </c>
      <c r="K10" s="24">
        <v>1.0</v>
      </c>
    </row>
    <row r="11" ht="13.5" customHeight="1">
      <c r="A11" s="1" t="s">
        <v>71</v>
      </c>
      <c r="B11" s="24" t="s">
        <v>67</v>
      </c>
      <c r="C11" s="24">
        <v>5.0</v>
      </c>
      <c r="D11" s="24">
        <v>43.0</v>
      </c>
      <c r="E11" s="24">
        <v>143.0</v>
      </c>
      <c r="F11" s="24">
        <v>191.0</v>
      </c>
      <c r="G11" s="24">
        <f>-Tab6.5!B6</f>
        <v>0</v>
      </c>
      <c r="H11" s="24" t="s">
        <v>67</v>
      </c>
      <c r="I11" s="24" t="s">
        <v>67</v>
      </c>
      <c r="J11" s="24">
        <v>68.0</v>
      </c>
      <c r="K11" s="24">
        <v>68.0</v>
      </c>
    </row>
    <row r="12" ht="13.5" customHeight="1">
      <c r="A12" s="1" t="s">
        <v>72</v>
      </c>
      <c r="B12" s="24" t="s">
        <v>67</v>
      </c>
      <c r="C12" s="24" t="s">
        <v>67</v>
      </c>
      <c r="D12" s="24">
        <v>18.0</v>
      </c>
      <c r="E12" s="24">
        <v>99.0</v>
      </c>
      <c r="F12" s="24">
        <v>117.0</v>
      </c>
      <c r="G12" s="24">
        <v>2.0</v>
      </c>
      <c r="H12" s="24" t="s">
        <v>67</v>
      </c>
      <c r="I12" s="24" t="s">
        <v>67</v>
      </c>
      <c r="J12" s="24">
        <v>13.0</v>
      </c>
      <c r="K12" s="24">
        <v>15.0</v>
      </c>
    </row>
    <row r="13" ht="13.5" customHeight="1">
      <c r="A13" s="1" t="s">
        <v>73</v>
      </c>
      <c r="B13" s="24">
        <v>1.0</v>
      </c>
      <c r="C13" s="24">
        <v>1.0</v>
      </c>
      <c r="D13" s="24">
        <v>45.0</v>
      </c>
      <c r="E13" s="24">
        <v>268.0</v>
      </c>
      <c r="F13" s="24">
        <v>315.0</v>
      </c>
      <c r="G13" s="24">
        <v>22.0</v>
      </c>
      <c r="H13" s="24" t="s">
        <v>67</v>
      </c>
      <c r="I13" s="24" t="s">
        <v>67</v>
      </c>
      <c r="J13" s="24">
        <v>93.0</v>
      </c>
      <c r="K13" s="24">
        <v>115.0</v>
      </c>
    </row>
    <row r="14" ht="13.5" customHeight="1">
      <c r="A14" s="1" t="s">
        <v>74</v>
      </c>
      <c r="B14" s="24" t="s">
        <v>67</v>
      </c>
      <c r="C14" s="24">
        <v>15.0</v>
      </c>
      <c r="D14" s="24">
        <v>65.0</v>
      </c>
      <c r="E14" s="24">
        <v>287.0</v>
      </c>
      <c r="F14" s="24">
        <v>367.0</v>
      </c>
      <c r="G14" s="24">
        <v>16.0</v>
      </c>
      <c r="H14" s="24">
        <v>2.0</v>
      </c>
      <c r="I14" s="24">
        <v>2.0</v>
      </c>
      <c r="J14" s="24">
        <v>287.0</v>
      </c>
      <c r="K14" s="24">
        <v>307.0</v>
      </c>
    </row>
    <row r="15" ht="13.5" customHeight="1">
      <c r="A15" s="1" t="s">
        <v>75</v>
      </c>
      <c r="B15" s="24" t="s">
        <v>67</v>
      </c>
      <c r="C15" s="24">
        <v>4.0</v>
      </c>
      <c r="D15" s="24">
        <v>11.0</v>
      </c>
      <c r="E15" s="24">
        <v>173.0</v>
      </c>
      <c r="F15" s="24">
        <v>188.0</v>
      </c>
      <c r="G15" s="24">
        <v>3.0</v>
      </c>
      <c r="H15" s="24" t="s">
        <v>67</v>
      </c>
      <c r="I15" s="24">
        <v>4.0</v>
      </c>
      <c r="J15" s="24">
        <v>36.0</v>
      </c>
      <c r="K15" s="24">
        <v>43.0</v>
      </c>
    </row>
    <row r="16" ht="13.5" customHeight="1">
      <c r="A16" s="1" t="s">
        <v>76</v>
      </c>
      <c r="B16" s="24" t="s">
        <v>67</v>
      </c>
      <c r="C16" s="24">
        <v>2.0</v>
      </c>
      <c r="D16" s="24">
        <v>15.0</v>
      </c>
      <c r="E16" s="24">
        <v>242.0</v>
      </c>
      <c r="F16" s="24">
        <v>259.0</v>
      </c>
      <c r="G16" s="24">
        <v>5.0</v>
      </c>
      <c r="H16" s="24" t="s">
        <v>67</v>
      </c>
      <c r="I16" s="24" t="s">
        <v>67</v>
      </c>
      <c r="J16" s="24">
        <v>54.0</v>
      </c>
      <c r="K16" s="24">
        <v>59.0</v>
      </c>
    </row>
    <row r="17" ht="13.5" customHeight="1">
      <c r="A17" s="1" t="s">
        <v>77</v>
      </c>
      <c r="B17" s="24">
        <v>17.0</v>
      </c>
      <c r="C17" s="24">
        <v>8.0</v>
      </c>
      <c r="D17" s="24">
        <v>72.0</v>
      </c>
      <c r="E17" s="24">
        <v>213.0</v>
      </c>
      <c r="F17" s="24">
        <v>310.0</v>
      </c>
      <c r="G17" s="24">
        <v>36.0</v>
      </c>
      <c r="H17" s="24">
        <v>1.0</v>
      </c>
      <c r="I17" s="24">
        <v>4.0</v>
      </c>
      <c r="J17" s="24">
        <v>279.0</v>
      </c>
      <c r="K17" s="24">
        <v>320.0</v>
      </c>
    </row>
    <row r="18" ht="13.5" customHeight="1">
      <c r="A18" s="1" t="s">
        <v>78</v>
      </c>
      <c r="B18" s="24" t="s">
        <v>67</v>
      </c>
      <c r="C18" s="24" t="s">
        <v>67</v>
      </c>
      <c r="D18" s="24">
        <v>43.0</v>
      </c>
      <c r="E18" s="24">
        <v>212.0</v>
      </c>
      <c r="F18" s="24">
        <v>255.0</v>
      </c>
      <c r="G18" s="24">
        <v>54.0</v>
      </c>
      <c r="H18" s="24">
        <v>4.0</v>
      </c>
      <c r="I18" s="24">
        <v>5.0</v>
      </c>
      <c r="J18" s="24">
        <v>138.0</v>
      </c>
      <c r="K18" s="24">
        <v>201.0</v>
      </c>
    </row>
    <row r="19" ht="13.5" customHeight="1">
      <c r="A19" s="1" t="s">
        <v>79</v>
      </c>
      <c r="B19" s="24">
        <v>4.0</v>
      </c>
      <c r="C19" s="24">
        <v>3.0</v>
      </c>
      <c r="D19" s="24">
        <v>29.0</v>
      </c>
      <c r="E19" s="24">
        <v>378.0</v>
      </c>
      <c r="F19" s="24">
        <v>414.0</v>
      </c>
      <c r="G19" s="24">
        <v>25.0</v>
      </c>
      <c r="H19" s="24" t="s">
        <v>67</v>
      </c>
      <c r="I19" s="24">
        <v>2.0</v>
      </c>
      <c r="J19" s="24">
        <v>279.0</v>
      </c>
      <c r="K19" s="24">
        <v>306.0</v>
      </c>
    </row>
    <row r="20" ht="13.5" customHeight="1">
      <c r="A20" s="1" t="s">
        <v>80</v>
      </c>
      <c r="B20" s="24">
        <v>126.0</v>
      </c>
      <c r="C20" s="24">
        <v>95.0</v>
      </c>
      <c r="D20" s="24">
        <v>447.0</v>
      </c>
      <c r="E20" s="24">
        <v>2544.0</v>
      </c>
      <c r="F20" s="24">
        <v>3212.0</v>
      </c>
      <c r="G20" s="24">
        <v>152.0</v>
      </c>
      <c r="H20" s="24">
        <v>16.0</v>
      </c>
      <c r="I20" s="24">
        <v>10.0</v>
      </c>
      <c r="J20" s="24">
        <v>1476.0</v>
      </c>
      <c r="K20" s="24">
        <v>1654.0</v>
      </c>
    </row>
    <row r="21" ht="13.5" customHeight="1">
      <c r="A21" s="1" t="s">
        <v>81</v>
      </c>
      <c r="B21" s="24">
        <v>5.0</v>
      </c>
      <c r="C21" s="24">
        <v>30.0</v>
      </c>
      <c r="D21" s="24">
        <v>57.0</v>
      </c>
      <c r="E21" s="24">
        <v>356.0</v>
      </c>
      <c r="F21" s="24">
        <v>448.0</v>
      </c>
      <c r="G21" s="24">
        <v>10.0</v>
      </c>
      <c r="H21" s="24">
        <v>1.0</v>
      </c>
      <c r="I21" s="24" t="s">
        <v>67</v>
      </c>
      <c r="J21" s="24">
        <v>147.0</v>
      </c>
      <c r="K21" s="24">
        <v>158.0</v>
      </c>
    </row>
    <row r="22" ht="13.5" customHeight="1">
      <c r="A22" s="1" t="s">
        <v>82</v>
      </c>
      <c r="B22" s="24" t="s">
        <v>67</v>
      </c>
      <c r="C22" s="24" t="s">
        <v>67</v>
      </c>
      <c r="D22" s="24">
        <v>37.0</v>
      </c>
      <c r="E22" s="24">
        <v>80.0</v>
      </c>
      <c r="F22" s="24">
        <v>117.0</v>
      </c>
      <c r="G22" s="24">
        <v>6.0</v>
      </c>
      <c r="H22" s="24" t="s">
        <v>67</v>
      </c>
      <c r="I22" s="24" t="s">
        <v>67</v>
      </c>
      <c r="J22" s="24">
        <v>20.0</v>
      </c>
      <c r="K22" s="24">
        <v>26.0</v>
      </c>
    </row>
    <row r="23" ht="13.5" customHeight="1">
      <c r="A23" s="1" t="s">
        <v>83</v>
      </c>
      <c r="B23" s="24" t="s">
        <v>67</v>
      </c>
      <c r="C23" s="24" t="s">
        <v>67</v>
      </c>
      <c r="D23" s="24">
        <v>20.0</v>
      </c>
      <c r="E23" s="24">
        <v>136.0</v>
      </c>
      <c r="F23" s="24">
        <v>156.0</v>
      </c>
      <c r="G23" s="24">
        <v>1.0</v>
      </c>
      <c r="H23" s="24" t="s">
        <v>67</v>
      </c>
      <c r="I23" s="24" t="s">
        <v>67</v>
      </c>
      <c r="J23" s="24">
        <v>46.0</v>
      </c>
      <c r="K23" s="24">
        <v>47.0</v>
      </c>
    </row>
    <row r="24" ht="13.5" customHeight="1">
      <c r="A24" s="1" t="s">
        <v>84</v>
      </c>
      <c r="B24" s="24" t="s">
        <v>67</v>
      </c>
      <c r="C24" s="24" t="s">
        <v>67</v>
      </c>
      <c r="D24" s="24">
        <v>5.0</v>
      </c>
      <c r="E24" s="24">
        <v>113.0</v>
      </c>
      <c r="F24" s="24">
        <v>118.0</v>
      </c>
      <c r="G24" s="24">
        <v>1.0</v>
      </c>
      <c r="H24" s="24" t="s">
        <v>67</v>
      </c>
      <c r="I24" s="24" t="s">
        <v>67</v>
      </c>
      <c r="J24" s="24">
        <v>83.0</v>
      </c>
      <c r="K24" s="24">
        <v>84.0</v>
      </c>
    </row>
    <row r="25" ht="13.5" customHeight="1">
      <c r="A25" s="1" t="s">
        <v>85</v>
      </c>
      <c r="B25" s="24" t="s">
        <v>67</v>
      </c>
      <c r="C25" s="24" t="s">
        <v>67</v>
      </c>
      <c r="D25" s="24">
        <v>20.0</v>
      </c>
      <c r="E25" s="24">
        <v>581.0</v>
      </c>
      <c r="F25" s="24">
        <v>601.0</v>
      </c>
      <c r="G25" s="24">
        <v>8.0</v>
      </c>
      <c r="H25" s="24">
        <v>1.0</v>
      </c>
      <c r="I25" s="24" t="s">
        <v>67</v>
      </c>
      <c r="J25" s="24">
        <v>106.0</v>
      </c>
      <c r="K25" s="24">
        <v>115.0</v>
      </c>
    </row>
    <row r="26" ht="13.5" customHeight="1">
      <c r="A26" s="1" t="s">
        <v>86</v>
      </c>
      <c r="B26" s="24" t="s">
        <v>67</v>
      </c>
      <c r="C26" s="24" t="s">
        <v>67</v>
      </c>
      <c r="D26" s="24">
        <v>32.0</v>
      </c>
      <c r="E26" s="24">
        <v>221.0</v>
      </c>
      <c r="F26" s="24">
        <v>253.0</v>
      </c>
      <c r="G26" s="24" t="s">
        <v>67</v>
      </c>
      <c r="H26" s="24" t="s">
        <v>67</v>
      </c>
      <c r="I26" s="24" t="s">
        <v>67</v>
      </c>
      <c r="J26" s="24">
        <v>58.0</v>
      </c>
      <c r="K26" s="24">
        <v>58.0</v>
      </c>
    </row>
    <row r="27" ht="13.5" customHeight="1">
      <c r="A27" s="2"/>
      <c r="B27" s="24"/>
      <c r="C27" s="24"/>
      <c r="D27" s="24"/>
      <c r="E27" s="24"/>
      <c r="F27" s="24"/>
      <c r="G27" s="24"/>
      <c r="H27" s="24"/>
      <c r="I27" s="24"/>
      <c r="J27" s="24"/>
      <c r="K27" s="26"/>
    </row>
    <row r="28" ht="13.5" customHeight="1">
      <c r="A28" s="8" t="s">
        <v>87</v>
      </c>
      <c r="B28" s="27">
        <v>203.0</v>
      </c>
      <c r="C28" s="27">
        <v>197.0</v>
      </c>
      <c r="D28" s="27">
        <v>1119.0</v>
      </c>
      <c r="E28" s="27">
        <v>7017.0</v>
      </c>
      <c r="F28" s="27">
        <v>8536.0</v>
      </c>
      <c r="G28" s="27">
        <v>470.0</v>
      </c>
      <c r="H28" s="27">
        <v>44.0</v>
      </c>
      <c r="I28" s="27">
        <v>41.0</v>
      </c>
      <c r="J28" s="27">
        <v>3784.0</v>
      </c>
      <c r="K28" s="27">
        <v>4339.0</v>
      </c>
    </row>
    <row r="29" ht="13.5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</row>
    <row r="30" ht="13.5" customHeight="1">
      <c r="A30" s="1" t="s">
        <v>88</v>
      </c>
      <c r="B30" s="2"/>
      <c r="C30" s="2"/>
      <c r="D30" s="2"/>
      <c r="E30" s="2"/>
      <c r="F30" s="2"/>
      <c r="G30" s="2"/>
      <c r="H30" s="2"/>
      <c r="I30" s="2"/>
      <c r="J30" s="2"/>
      <c r="K30" s="2"/>
    </row>
    <row r="31" ht="13.5" customHeight="1">
      <c r="A31" s="1" t="s">
        <v>89</v>
      </c>
      <c r="B31" s="2"/>
      <c r="C31" s="2"/>
      <c r="D31" s="2"/>
      <c r="E31" s="2"/>
      <c r="F31" s="2"/>
      <c r="G31" s="2"/>
      <c r="H31" s="2"/>
      <c r="I31" s="2"/>
      <c r="J31" s="2"/>
      <c r="K31" s="2"/>
    </row>
    <row r="32" ht="13.5" customHeight="1">
      <c r="A32" s="1" t="s">
        <v>90</v>
      </c>
      <c r="B32" s="2"/>
      <c r="C32" s="2"/>
      <c r="D32" s="2"/>
      <c r="E32" s="2"/>
      <c r="F32" s="2"/>
      <c r="G32" s="2"/>
      <c r="H32" s="2"/>
      <c r="I32" s="2"/>
      <c r="J32" s="2"/>
      <c r="K32" s="2"/>
    </row>
    <row r="33" ht="13.5" customHeight="1">
      <c r="A33" s="1" t="s">
        <v>91</v>
      </c>
      <c r="B33" s="2"/>
      <c r="C33" s="2"/>
      <c r="D33" s="2"/>
      <c r="E33" s="2"/>
      <c r="F33" s="2"/>
      <c r="G33" s="2"/>
      <c r="H33" s="2"/>
      <c r="I33" s="2"/>
      <c r="J33" s="2"/>
      <c r="K33" s="2"/>
    </row>
    <row r="34" ht="13.5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</row>
    <row r="35" ht="13.5" customHeight="1">
      <c r="A35" s="1" t="s">
        <v>92</v>
      </c>
      <c r="B35" s="2"/>
      <c r="C35" s="2"/>
      <c r="D35" s="2"/>
      <c r="E35" s="2"/>
      <c r="F35" s="2"/>
      <c r="G35" s="2"/>
      <c r="H35" s="2"/>
      <c r="I35" s="2"/>
      <c r="J35" s="2"/>
      <c r="K35" s="2"/>
    </row>
    <row r="36" ht="13.5" customHeight="1">
      <c r="A36" s="20"/>
      <c r="B36" s="20"/>
      <c r="C36" s="20"/>
      <c r="D36" s="20"/>
      <c r="E36" s="20"/>
      <c r="F36" s="20"/>
      <c r="G36" s="20"/>
      <c r="H36" s="20"/>
      <c r="I36" s="20"/>
      <c r="J36" s="20"/>
      <c r="K36" s="20"/>
    </row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&amp;R102</oddHead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3.86"/>
    <col customWidth="1" min="2" max="2" width="10.0"/>
    <col customWidth="1" min="3" max="3" width="7.71"/>
    <col customWidth="1" min="4" max="5" width="8.57"/>
    <col customWidth="1" min="6" max="7" width="8.29"/>
    <col customWidth="1" min="8" max="26" width="8.0"/>
  </cols>
  <sheetData>
    <row r="1" ht="13.5" customHeight="1">
      <c r="A1" s="16" t="s">
        <v>93</v>
      </c>
      <c r="B1" s="17"/>
      <c r="C1" s="17"/>
      <c r="D1" s="17"/>
      <c r="E1" s="17"/>
      <c r="F1" s="17"/>
      <c r="G1" s="17"/>
      <c r="H1" s="17"/>
      <c r="I1" s="19"/>
      <c r="J1" s="19"/>
    </row>
    <row r="2" ht="13.5" hidden="1" customHeight="1">
      <c r="A2" s="2"/>
      <c r="B2" s="2"/>
      <c r="C2" s="2"/>
      <c r="D2" s="2"/>
      <c r="E2" s="2"/>
      <c r="F2" s="2"/>
      <c r="G2" s="2"/>
      <c r="H2" s="2"/>
    </row>
    <row r="3" ht="13.5" customHeight="1">
      <c r="A3" s="13" t="s">
        <v>56</v>
      </c>
      <c r="B3" s="28" t="s">
        <v>94</v>
      </c>
      <c r="C3" s="28" t="s">
        <v>95</v>
      </c>
      <c r="D3" s="28" t="s">
        <v>96</v>
      </c>
      <c r="E3" s="28" t="s">
        <v>7</v>
      </c>
      <c r="F3" s="28" t="s">
        <v>97</v>
      </c>
      <c r="G3" s="28" t="s">
        <v>98</v>
      </c>
      <c r="H3" s="28" t="s">
        <v>99</v>
      </c>
    </row>
    <row r="4" ht="13.5" customHeight="1">
      <c r="A4" s="9"/>
      <c r="B4" s="14" t="s">
        <v>100</v>
      </c>
      <c r="C4" s="14" t="s">
        <v>100</v>
      </c>
      <c r="D4" s="14" t="s">
        <v>100</v>
      </c>
      <c r="E4" s="9"/>
      <c r="F4" s="9"/>
      <c r="G4" s="9"/>
      <c r="H4" s="14" t="s">
        <v>101</v>
      </c>
    </row>
    <row r="5" ht="13.5" customHeight="1">
      <c r="A5" s="2"/>
      <c r="B5" s="2"/>
      <c r="C5" s="2"/>
      <c r="D5" s="2"/>
      <c r="E5" s="2"/>
      <c r="F5" s="2"/>
      <c r="G5" s="2"/>
      <c r="H5" s="2"/>
    </row>
    <row r="6" ht="13.5" customHeight="1">
      <c r="A6" s="1" t="s">
        <v>66</v>
      </c>
      <c r="B6" s="2">
        <v>0.0</v>
      </c>
      <c r="C6" s="2">
        <v>22.0</v>
      </c>
      <c r="D6" s="2">
        <v>0.0</v>
      </c>
      <c r="E6" s="7">
        <v>98.0</v>
      </c>
      <c r="F6" s="2">
        <v>209.0</v>
      </c>
      <c r="G6" s="2">
        <v>3.0</v>
      </c>
      <c r="H6" s="7">
        <v>332.0</v>
      </c>
    </row>
    <row r="7" ht="13.5" customHeight="1">
      <c r="A7" s="1" t="s">
        <v>68</v>
      </c>
      <c r="B7" s="2">
        <v>27.0</v>
      </c>
      <c r="C7" s="2">
        <v>31.0</v>
      </c>
      <c r="D7" s="2">
        <v>7.0</v>
      </c>
      <c r="E7" s="7">
        <v>502.0</v>
      </c>
      <c r="F7" s="2">
        <v>707.0</v>
      </c>
      <c r="G7" s="2">
        <v>28.0</v>
      </c>
      <c r="H7" s="7">
        <v>1302.0</v>
      </c>
    </row>
    <row r="8" ht="13.5" customHeight="1">
      <c r="A8" s="1" t="s">
        <v>69</v>
      </c>
      <c r="B8" s="2">
        <v>0.0</v>
      </c>
      <c r="C8" s="2">
        <v>0.0</v>
      </c>
      <c r="D8" s="2">
        <v>0.0</v>
      </c>
      <c r="E8" s="7">
        <v>38.0</v>
      </c>
      <c r="F8" s="2">
        <v>270.0</v>
      </c>
      <c r="G8" s="2">
        <v>0.0</v>
      </c>
      <c r="H8" s="7">
        <v>308.0</v>
      </c>
    </row>
    <row r="9" ht="13.5" customHeight="1">
      <c r="A9" s="1" t="s">
        <v>70</v>
      </c>
      <c r="B9" s="2">
        <v>0.0</v>
      </c>
      <c r="C9" s="2">
        <v>0.0</v>
      </c>
      <c r="D9" s="2">
        <v>0.0</v>
      </c>
      <c r="E9" s="15">
        <v>1.0</v>
      </c>
      <c r="F9" s="2">
        <v>29.0</v>
      </c>
      <c r="G9" s="2">
        <v>0.0</v>
      </c>
      <c r="H9" s="7">
        <v>30.0</v>
      </c>
    </row>
    <row r="10" ht="13.5" customHeight="1">
      <c r="A10" s="1" t="s">
        <v>71</v>
      </c>
      <c r="B10" s="2">
        <v>1.0</v>
      </c>
      <c r="C10" s="2">
        <v>12.0</v>
      </c>
      <c r="D10" s="2">
        <v>0.0</v>
      </c>
      <c r="E10" s="7">
        <v>58.0</v>
      </c>
      <c r="F10" s="2">
        <v>191.0</v>
      </c>
      <c r="G10" s="2">
        <v>0.0</v>
      </c>
      <c r="H10" s="7">
        <v>262.0</v>
      </c>
    </row>
    <row r="11" ht="13.5" customHeight="1">
      <c r="A11" s="1" t="s">
        <v>72</v>
      </c>
      <c r="B11" s="2">
        <v>0.0</v>
      </c>
      <c r="C11" s="2">
        <v>2.0</v>
      </c>
      <c r="D11" s="2">
        <v>0.0</v>
      </c>
      <c r="E11" s="7">
        <v>13.0</v>
      </c>
      <c r="F11" s="2">
        <v>117.0</v>
      </c>
      <c r="G11" s="2">
        <v>0.0</v>
      </c>
      <c r="H11" s="7">
        <v>132.0</v>
      </c>
    </row>
    <row r="12" ht="13.5" customHeight="1">
      <c r="A12" s="1" t="s">
        <v>73</v>
      </c>
      <c r="B12" s="2">
        <v>5.0</v>
      </c>
      <c r="C12" s="2">
        <v>17.0</v>
      </c>
      <c r="D12" s="2">
        <v>2.0</v>
      </c>
      <c r="E12" s="7">
        <v>91.0</v>
      </c>
      <c r="F12" s="2">
        <v>315.0</v>
      </c>
      <c r="G12" s="2">
        <v>0.0</v>
      </c>
      <c r="H12" s="7">
        <v>430.0</v>
      </c>
    </row>
    <row r="13" ht="13.5" customHeight="1">
      <c r="A13" s="1" t="s">
        <v>74</v>
      </c>
      <c r="B13" s="2">
        <v>5.0</v>
      </c>
      <c r="C13" s="2">
        <v>41.0</v>
      </c>
      <c r="D13" s="2">
        <v>2.0</v>
      </c>
      <c r="E13" s="7">
        <v>253.0</v>
      </c>
      <c r="F13" s="2">
        <v>367.0</v>
      </c>
      <c r="G13" s="2">
        <v>6.0</v>
      </c>
      <c r="H13" s="7">
        <v>674.0</v>
      </c>
    </row>
    <row r="14" ht="13.5" customHeight="1">
      <c r="A14" s="1" t="s">
        <v>75</v>
      </c>
      <c r="B14" s="2">
        <v>1.0</v>
      </c>
      <c r="C14" s="2">
        <v>4.0</v>
      </c>
      <c r="D14" s="2">
        <v>4.0</v>
      </c>
      <c r="E14" s="7">
        <v>33.0</v>
      </c>
      <c r="F14" s="2">
        <v>188.0</v>
      </c>
      <c r="G14" s="2">
        <v>1.0</v>
      </c>
      <c r="H14" s="7">
        <v>231.0</v>
      </c>
    </row>
    <row r="15" ht="13.5" customHeight="1">
      <c r="A15" s="1" t="s">
        <v>76</v>
      </c>
      <c r="B15" s="2">
        <v>1.0</v>
      </c>
      <c r="C15" s="2">
        <v>2.0</v>
      </c>
      <c r="D15" s="2">
        <v>0.0</v>
      </c>
      <c r="E15" s="7">
        <v>56.0</v>
      </c>
      <c r="F15" s="2">
        <v>259.0</v>
      </c>
      <c r="G15" s="2">
        <v>0.0</v>
      </c>
      <c r="H15" s="7">
        <v>318.0</v>
      </c>
    </row>
    <row r="16" ht="13.5" customHeight="1">
      <c r="A16" s="1" t="s">
        <v>77</v>
      </c>
      <c r="B16" s="2">
        <v>10.0</v>
      </c>
      <c r="C16" s="2">
        <v>20.0</v>
      </c>
      <c r="D16" s="2">
        <v>3.0</v>
      </c>
      <c r="E16" s="7">
        <v>283.0</v>
      </c>
      <c r="F16" s="2">
        <v>310.0</v>
      </c>
      <c r="G16" s="2">
        <v>4.0</v>
      </c>
      <c r="H16" s="7">
        <v>630.0</v>
      </c>
    </row>
    <row r="17" ht="13.5" customHeight="1">
      <c r="A17" s="1" t="s">
        <v>78</v>
      </c>
      <c r="B17" s="2">
        <v>13.0</v>
      </c>
      <c r="C17" s="2">
        <v>9.0</v>
      </c>
      <c r="D17" s="2">
        <v>11.0</v>
      </c>
      <c r="E17" s="7">
        <v>161.0</v>
      </c>
      <c r="F17" s="2">
        <v>255.0</v>
      </c>
      <c r="G17" s="2">
        <v>7.0</v>
      </c>
      <c r="H17" s="7">
        <v>456.0</v>
      </c>
    </row>
    <row r="18" ht="13.5" customHeight="1">
      <c r="A18" s="1" t="s">
        <v>79</v>
      </c>
      <c r="B18" s="2">
        <v>19.0</v>
      </c>
      <c r="C18" s="2">
        <v>13.0</v>
      </c>
      <c r="D18" s="2">
        <v>4.0</v>
      </c>
      <c r="E18" s="7">
        <v>268.0</v>
      </c>
      <c r="F18" s="2">
        <v>414.0</v>
      </c>
      <c r="G18" s="2">
        <v>2.0</v>
      </c>
      <c r="H18" s="7">
        <v>720.0</v>
      </c>
    </row>
    <row r="19" ht="13.5" customHeight="1">
      <c r="A19" s="1" t="s">
        <v>80</v>
      </c>
      <c r="B19" s="2">
        <v>18.0</v>
      </c>
      <c r="C19" s="2">
        <v>103.0</v>
      </c>
      <c r="D19" s="2">
        <v>10.0</v>
      </c>
      <c r="E19" s="7">
        <v>1489.0</v>
      </c>
      <c r="F19" s="2">
        <v>3212.0</v>
      </c>
      <c r="G19" s="2">
        <v>34.0</v>
      </c>
      <c r="H19" s="7">
        <v>4866.0</v>
      </c>
    </row>
    <row r="20" ht="13.5" customHeight="1">
      <c r="A20" s="1" t="s">
        <v>81</v>
      </c>
      <c r="B20" s="2">
        <v>2.0</v>
      </c>
      <c r="C20" s="2">
        <v>14.0</v>
      </c>
      <c r="D20" s="2">
        <v>0.0</v>
      </c>
      <c r="E20" s="7">
        <v>140.0</v>
      </c>
      <c r="F20" s="2">
        <v>448.0</v>
      </c>
      <c r="G20" s="2">
        <v>2.0</v>
      </c>
      <c r="H20" s="7">
        <v>606.0</v>
      </c>
    </row>
    <row r="21" ht="13.5" customHeight="1">
      <c r="A21" s="1" t="s">
        <v>82</v>
      </c>
      <c r="B21" s="2">
        <v>1.0</v>
      </c>
      <c r="C21" s="2">
        <v>5.0</v>
      </c>
      <c r="D21" s="2">
        <v>0.0</v>
      </c>
      <c r="E21" s="7">
        <v>20.0</v>
      </c>
      <c r="F21" s="2">
        <v>117.0</v>
      </c>
      <c r="G21" s="2">
        <v>0.0</v>
      </c>
      <c r="H21" s="7">
        <v>143.0</v>
      </c>
    </row>
    <row r="22" ht="13.5" customHeight="1">
      <c r="A22" s="1" t="s">
        <v>83</v>
      </c>
      <c r="B22" s="2">
        <v>1.0</v>
      </c>
      <c r="C22" s="2">
        <v>5.0</v>
      </c>
      <c r="D22" s="2">
        <v>0.0</v>
      </c>
      <c r="E22" s="7">
        <v>41.0</v>
      </c>
      <c r="F22" s="2">
        <v>156.0</v>
      </c>
      <c r="G22" s="2">
        <v>0.0</v>
      </c>
      <c r="H22" s="7">
        <v>203.0</v>
      </c>
    </row>
    <row r="23" ht="13.5" customHeight="1">
      <c r="A23" s="1" t="s">
        <v>84</v>
      </c>
      <c r="B23" s="2">
        <v>2.0</v>
      </c>
      <c r="C23" s="2">
        <v>1.0</v>
      </c>
      <c r="D23" s="2">
        <v>0.0</v>
      </c>
      <c r="E23" s="7">
        <v>81.0</v>
      </c>
      <c r="F23" s="2">
        <v>118.0</v>
      </c>
      <c r="G23" s="2">
        <v>0.0</v>
      </c>
      <c r="H23" s="7">
        <v>202.0</v>
      </c>
    </row>
    <row r="24" ht="13.5" customHeight="1">
      <c r="A24" s="1" t="s">
        <v>85</v>
      </c>
      <c r="B24" s="2">
        <v>1.0</v>
      </c>
      <c r="C24" s="2">
        <v>6.0</v>
      </c>
      <c r="D24" s="2">
        <v>3.0</v>
      </c>
      <c r="E24" s="7">
        <v>103.0</v>
      </c>
      <c r="F24" s="2">
        <v>601.0</v>
      </c>
      <c r="G24" s="2">
        <v>2.0</v>
      </c>
      <c r="H24" s="7">
        <v>716.0</v>
      </c>
    </row>
    <row r="25" ht="13.5" customHeight="1">
      <c r="A25" s="1" t="s">
        <v>86</v>
      </c>
      <c r="B25" s="2">
        <v>3.0</v>
      </c>
      <c r="C25" s="2">
        <v>10.0</v>
      </c>
      <c r="D25" s="2">
        <v>0.0</v>
      </c>
      <c r="E25" s="7">
        <v>44.0</v>
      </c>
      <c r="F25" s="2">
        <v>253.0</v>
      </c>
      <c r="G25" s="2">
        <v>1.0</v>
      </c>
      <c r="H25" s="7">
        <v>311.0</v>
      </c>
    </row>
    <row r="26" ht="13.5" customHeight="1">
      <c r="A26" s="2"/>
      <c r="B26" s="2"/>
      <c r="C26" s="2"/>
      <c r="D26" s="2"/>
      <c r="E26" s="2"/>
      <c r="F26" s="2"/>
      <c r="G26" s="2"/>
      <c r="H26" s="2"/>
    </row>
    <row r="27" ht="13.5" customHeight="1">
      <c r="A27" s="8" t="s">
        <v>87</v>
      </c>
      <c r="B27" s="10">
        <v>110.0</v>
      </c>
      <c r="C27" s="10">
        <v>317.0</v>
      </c>
      <c r="D27" s="10">
        <v>46.0</v>
      </c>
      <c r="E27" s="10">
        <v>3773.0</v>
      </c>
      <c r="F27" s="10">
        <v>8536.0</v>
      </c>
      <c r="G27" s="10">
        <v>90.0</v>
      </c>
      <c r="H27" s="10">
        <v>12872.0</v>
      </c>
      <c r="I27" s="29"/>
    </row>
    <row r="28" ht="13.5" customHeight="1">
      <c r="A28" s="2"/>
      <c r="B28" s="2"/>
      <c r="C28" s="2"/>
      <c r="D28" s="2"/>
      <c r="E28" s="2"/>
      <c r="F28" s="2"/>
      <c r="G28" s="2"/>
      <c r="H28" s="2"/>
    </row>
    <row r="29" ht="13.5" customHeight="1">
      <c r="A29" s="1" t="s">
        <v>92</v>
      </c>
      <c r="B29" s="2"/>
      <c r="C29" s="2"/>
      <c r="D29" s="2"/>
      <c r="E29" s="2"/>
      <c r="F29" s="2"/>
      <c r="G29" s="2"/>
      <c r="H29" s="2"/>
    </row>
    <row r="30" ht="13.5" customHeight="1">
      <c r="A30" s="20"/>
      <c r="B30" s="20"/>
      <c r="C30" s="20"/>
      <c r="D30" s="20"/>
      <c r="E30" s="20"/>
      <c r="F30" s="20"/>
      <c r="G30" s="20"/>
      <c r="H30" s="20"/>
    </row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&amp;R103</oddHead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9.57"/>
    <col customWidth="1" min="2" max="2" width="7.29"/>
    <col customWidth="1" min="3" max="3" width="7.43"/>
    <col customWidth="1" min="4" max="4" width="7.14"/>
    <col customWidth="1" min="5" max="5" width="7.0"/>
    <col customWidth="1" min="6" max="6" width="7.43"/>
    <col customWidth="1" min="7" max="7" width="7.0"/>
    <col customWidth="1" min="8" max="8" width="6.86"/>
    <col customWidth="1" min="9" max="26" width="8.0"/>
  </cols>
  <sheetData>
    <row r="1" ht="13.5" customHeight="1">
      <c r="A1" s="1" t="s">
        <v>102</v>
      </c>
      <c r="B1" s="2"/>
      <c r="C1" s="2"/>
      <c r="D1" s="2"/>
      <c r="E1" s="2"/>
      <c r="F1" s="2"/>
      <c r="G1" s="2"/>
      <c r="H1" s="2"/>
      <c r="I1" s="2"/>
      <c r="J1" s="2"/>
      <c r="K1" s="19"/>
    </row>
    <row r="2" ht="13.5" hidden="1" customHeight="1">
      <c r="A2" s="2"/>
      <c r="B2" s="2"/>
      <c r="C2" s="2"/>
      <c r="D2" s="2"/>
      <c r="E2" s="2"/>
      <c r="F2" s="2"/>
      <c r="G2" s="2"/>
      <c r="H2" s="2"/>
      <c r="I2" s="2"/>
      <c r="J2" s="2"/>
    </row>
    <row r="3" ht="13.5" customHeight="1">
      <c r="A3" s="13" t="s">
        <v>103</v>
      </c>
      <c r="B3" s="22"/>
      <c r="C3" s="13" t="s">
        <v>104</v>
      </c>
      <c r="D3" s="22"/>
      <c r="E3" s="22"/>
      <c r="F3" s="22"/>
      <c r="G3" s="22"/>
      <c r="H3" s="28" t="s">
        <v>17</v>
      </c>
      <c r="I3" s="2"/>
      <c r="J3" s="2"/>
    </row>
    <row r="4" ht="13.5" customHeight="1">
      <c r="A4" s="9"/>
      <c r="B4" s="5" t="s">
        <v>105</v>
      </c>
      <c r="C4" s="5" t="s">
        <v>106</v>
      </c>
      <c r="D4" s="5" t="s">
        <v>107</v>
      </c>
      <c r="E4" s="5" t="s">
        <v>108</v>
      </c>
      <c r="F4" s="5" t="s">
        <v>109</v>
      </c>
      <c r="G4" s="5" t="s">
        <v>110</v>
      </c>
      <c r="H4" s="9"/>
      <c r="I4" s="2"/>
      <c r="J4" s="2"/>
    </row>
    <row r="5" ht="13.5" customHeight="1">
      <c r="A5" s="2"/>
      <c r="B5" s="2"/>
      <c r="C5" s="2"/>
      <c r="D5" s="2"/>
      <c r="E5" s="2"/>
      <c r="F5" s="2"/>
      <c r="G5" s="2"/>
      <c r="H5" s="2"/>
      <c r="I5" s="2"/>
      <c r="J5" s="2"/>
    </row>
    <row r="6" ht="13.5" customHeight="1">
      <c r="A6" s="1" t="s">
        <v>111</v>
      </c>
      <c r="B6" s="2">
        <v>2.0</v>
      </c>
      <c r="C6" s="2">
        <v>0.0</v>
      </c>
      <c r="D6" s="2">
        <v>0.0</v>
      </c>
      <c r="E6" s="2">
        <v>5.0</v>
      </c>
      <c r="F6" s="2">
        <v>0.0</v>
      </c>
      <c r="G6" s="2">
        <v>4.0</v>
      </c>
      <c r="H6" s="2">
        <v>11.0</v>
      </c>
      <c r="I6" s="2"/>
      <c r="J6" s="2"/>
    </row>
    <row r="7" ht="13.5" customHeight="1">
      <c r="A7" s="2"/>
      <c r="B7" s="2"/>
      <c r="C7" s="2"/>
      <c r="D7" s="2"/>
      <c r="E7" s="2"/>
      <c r="F7" s="2"/>
      <c r="G7" s="2"/>
      <c r="H7" s="2"/>
      <c r="I7" s="2"/>
      <c r="J7" s="2"/>
    </row>
    <row r="8" ht="13.5" customHeight="1">
      <c r="A8" s="1" t="s">
        <v>19</v>
      </c>
      <c r="B8" s="2">
        <v>35.0</v>
      </c>
      <c r="C8" s="2">
        <v>21.0</v>
      </c>
      <c r="D8" s="2">
        <v>62.0</v>
      </c>
      <c r="E8" s="2">
        <v>22.0</v>
      </c>
      <c r="F8" s="2">
        <v>6.0</v>
      </c>
      <c r="G8" s="2">
        <v>11.0</v>
      </c>
      <c r="H8" s="2">
        <v>157.0</v>
      </c>
      <c r="I8" s="2"/>
      <c r="J8" s="2"/>
    </row>
    <row r="9" ht="13.5" customHeight="1">
      <c r="A9" s="1" t="s">
        <v>112</v>
      </c>
      <c r="B9" s="2">
        <v>17.0</v>
      </c>
      <c r="C9" s="2">
        <v>5.0</v>
      </c>
      <c r="D9" s="2">
        <v>10.0</v>
      </c>
      <c r="E9" s="2">
        <v>1.0</v>
      </c>
      <c r="F9" s="2">
        <v>1.0</v>
      </c>
      <c r="G9" s="2">
        <v>4.0</v>
      </c>
      <c r="H9" s="2">
        <v>38.0</v>
      </c>
      <c r="I9" s="2"/>
      <c r="J9" s="2"/>
    </row>
    <row r="10" ht="13.5" customHeight="1">
      <c r="A10" s="1" t="s">
        <v>113</v>
      </c>
      <c r="B10" s="2">
        <v>1.0</v>
      </c>
      <c r="C10" s="2">
        <v>1.0</v>
      </c>
      <c r="D10" s="2">
        <v>2.0</v>
      </c>
      <c r="E10" s="2">
        <v>2.0</v>
      </c>
      <c r="F10" s="2">
        <v>0.0</v>
      </c>
      <c r="G10" s="2">
        <v>1.0</v>
      </c>
      <c r="H10" s="2">
        <v>7.0</v>
      </c>
      <c r="I10" s="2"/>
      <c r="J10" s="2"/>
    </row>
    <row r="11" ht="13.5" customHeight="1">
      <c r="A11" s="1" t="s">
        <v>114</v>
      </c>
      <c r="B11" s="2">
        <v>7.0</v>
      </c>
      <c r="C11" s="2">
        <v>5.0</v>
      </c>
      <c r="D11" s="2">
        <v>39.0</v>
      </c>
      <c r="E11" s="2">
        <v>16.0</v>
      </c>
      <c r="F11" s="2">
        <v>1.0</v>
      </c>
      <c r="G11" s="2">
        <v>3.0</v>
      </c>
      <c r="H11" s="2">
        <v>71.0</v>
      </c>
      <c r="I11" s="2"/>
      <c r="J11" s="2"/>
    </row>
    <row r="12" ht="13.5" customHeight="1">
      <c r="A12" s="1" t="s">
        <v>115</v>
      </c>
      <c r="B12" s="2"/>
      <c r="C12" s="2"/>
      <c r="D12" s="2"/>
      <c r="E12" s="2"/>
      <c r="F12" s="2"/>
      <c r="G12" s="2"/>
      <c r="H12" s="2"/>
      <c r="I12" s="2"/>
      <c r="J12" s="2"/>
    </row>
    <row r="13" ht="13.5" customHeight="1">
      <c r="A13" s="1" t="s">
        <v>116</v>
      </c>
      <c r="B13" s="2">
        <v>3.0</v>
      </c>
      <c r="C13" s="2">
        <v>3.0</v>
      </c>
      <c r="D13" s="2">
        <v>3.0</v>
      </c>
      <c r="E13" s="2">
        <v>1.0</v>
      </c>
      <c r="F13" s="2">
        <v>1.0</v>
      </c>
      <c r="G13" s="2">
        <v>0.0</v>
      </c>
      <c r="H13" s="2">
        <v>11.0</v>
      </c>
      <c r="I13" s="2"/>
      <c r="J13" s="2"/>
    </row>
    <row r="14" ht="13.5" customHeight="1">
      <c r="A14" s="1" t="s">
        <v>117</v>
      </c>
      <c r="B14" s="2">
        <v>5.0</v>
      </c>
      <c r="C14" s="2">
        <v>7.0</v>
      </c>
      <c r="D14" s="2">
        <v>4.0</v>
      </c>
      <c r="E14" s="2">
        <v>1.0</v>
      </c>
      <c r="F14" s="2">
        <v>1.0</v>
      </c>
      <c r="G14" s="2">
        <v>2.0</v>
      </c>
      <c r="H14" s="2">
        <v>20.0</v>
      </c>
      <c r="I14" s="2"/>
      <c r="J14" s="2"/>
    </row>
    <row r="15" ht="13.5" customHeight="1">
      <c r="A15" s="1" t="s">
        <v>118</v>
      </c>
      <c r="B15" s="2">
        <v>2.0</v>
      </c>
      <c r="C15" s="2">
        <v>0.0</v>
      </c>
      <c r="D15" s="2">
        <v>2.0</v>
      </c>
      <c r="E15" s="2">
        <v>0.0</v>
      </c>
      <c r="F15" s="2">
        <v>2.0</v>
      </c>
      <c r="G15" s="2">
        <v>1.0</v>
      </c>
      <c r="H15" s="2">
        <v>7.0</v>
      </c>
      <c r="I15" s="2"/>
      <c r="J15" s="2"/>
    </row>
    <row r="16" ht="13.5" customHeight="1">
      <c r="A16" s="1" t="s">
        <v>119</v>
      </c>
      <c r="B16" s="2">
        <v>0.0</v>
      </c>
      <c r="C16" s="2">
        <v>0.0</v>
      </c>
      <c r="D16" s="2">
        <v>2.0</v>
      </c>
      <c r="E16" s="2">
        <v>1.0</v>
      </c>
      <c r="F16" s="2">
        <v>0.0</v>
      </c>
      <c r="G16" s="2">
        <v>0.0</v>
      </c>
      <c r="H16" s="2">
        <v>3.0</v>
      </c>
      <c r="I16" s="2"/>
      <c r="J16" s="2"/>
    </row>
    <row r="17" ht="13.5" customHeight="1">
      <c r="A17" s="1" t="s">
        <v>120</v>
      </c>
      <c r="B17" s="2"/>
      <c r="C17" s="2"/>
      <c r="D17" s="2"/>
      <c r="E17" s="2"/>
      <c r="F17" s="2"/>
      <c r="G17" s="2"/>
      <c r="H17" s="2"/>
      <c r="I17" s="2"/>
      <c r="J17" s="2"/>
    </row>
    <row r="18" ht="13.5" customHeight="1">
      <c r="A18" s="8" t="s">
        <v>27</v>
      </c>
      <c r="B18" s="9">
        <f t="shared" ref="B18:H18" si="1">SUM(B6:B8)</f>
        <v>37</v>
      </c>
      <c r="C18" s="9">
        <f t="shared" si="1"/>
        <v>21</v>
      </c>
      <c r="D18" s="9">
        <f t="shared" si="1"/>
        <v>62</v>
      </c>
      <c r="E18" s="9">
        <f t="shared" si="1"/>
        <v>27</v>
      </c>
      <c r="F18" s="9">
        <f t="shared" si="1"/>
        <v>6</v>
      </c>
      <c r="G18" s="9">
        <f t="shared" si="1"/>
        <v>15</v>
      </c>
      <c r="H18" s="9">
        <f t="shared" si="1"/>
        <v>168</v>
      </c>
      <c r="I18" s="2"/>
      <c r="J18" s="2"/>
    </row>
    <row r="19" ht="13.5" customHeight="1">
      <c r="A19" s="1" t="s">
        <v>121</v>
      </c>
      <c r="B19" s="2"/>
      <c r="C19" s="2"/>
      <c r="D19" s="2"/>
      <c r="E19" s="2"/>
      <c r="F19" s="2"/>
      <c r="G19" s="2"/>
      <c r="H19" s="2"/>
      <c r="I19" s="2"/>
      <c r="J19" s="2"/>
    </row>
    <row r="20" ht="13.5" customHeight="1">
      <c r="A20" s="1"/>
      <c r="B20" s="2"/>
      <c r="C20" s="2"/>
      <c r="D20" s="2"/>
      <c r="E20" s="2"/>
      <c r="F20" s="2"/>
      <c r="G20" s="2"/>
      <c r="H20" s="2"/>
      <c r="I20" s="2"/>
      <c r="J20" s="2"/>
    </row>
    <row r="21" ht="13.5" customHeight="1">
      <c r="A21" s="1" t="s">
        <v>122</v>
      </c>
      <c r="B21" s="2"/>
      <c r="C21" s="2"/>
      <c r="D21" s="2"/>
      <c r="E21" s="2"/>
      <c r="F21" s="2"/>
      <c r="G21" s="2"/>
      <c r="H21" s="2"/>
      <c r="I21" s="2"/>
      <c r="J21" s="2"/>
    </row>
    <row r="22" ht="12.75" customHeight="1">
      <c r="A22" s="12"/>
      <c r="B22" s="12"/>
      <c r="C22" s="12"/>
      <c r="D22" s="12"/>
      <c r="E22" s="12"/>
      <c r="F22" s="12"/>
      <c r="G22" s="12"/>
      <c r="H22" s="12"/>
      <c r="I22" s="12"/>
    </row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&amp;R104</oddHead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41.43"/>
    <col customWidth="1" min="2" max="2" width="11.14"/>
    <col customWidth="1" min="3" max="3" width="12.71"/>
    <col customWidth="1" min="4" max="4" width="11.0"/>
    <col customWidth="1" min="5" max="26" width="8.0"/>
  </cols>
  <sheetData>
    <row r="1" ht="13.5" customHeight="1">
      <c r="A1" s="1" t="s">
        <v>123</v>
      </c>
      <c r="B1" s="2"/>
      <c r="C1" s="2"/>
      <c r="D1" s="2"/>
    </row>
    <row r="2" ht="13.5" customHeight="1">
      <c r="A2" s="1" t="s">
        <v>124</v>
      </c>
      <c r="B2" s="2"/>
      <c r="C2" s="2"/>
      <c r="D2" s="2"/>
    </row>
    <row r="3" ht="13.5" hidden="1" customHeight="1">
      <c r="A3" s="2"/>
      <c r="B3" s="2"/>
      <c r="C3" s="2"/>
      <c r="D3" s="2"/>
    </row>
    <row r="4" ht="13.5" customHeight="1">
      <c r="A4" s="13" t="s">
        <v>12</v>
      </c>
      <c r="B4" s="4"/>
      <c r="C4" s="3" t="s">
        <v>125</v>
      </c>
      <c r="D4" s="4"/>
    </row>
    <row r="5" ht="13.5" customHeight="1">
      <c r="A5" s="9"/>
      <c r="B5" s="14" t="s">
        <v>126</v>
      </c>
      <c r="C5" s="14" t="s">
        <v>127</v>
      </c>
      <c r="D5" s="14" t="s">
        <v>17</v>
      </c>
    </row>
    <row r="6" ht="13.5" customHeight="1">
      <c r="A6" s="2"/>
      <c r="B6" s="2"/>
      <c r="C6" s="2"/>
      <c r="D6" s="2"/>
    </row>
    <row r="7" ht="13.5" customHeight="1">
      <c r="A7" s="1" t="s">
        <v>111</v>
      </c>
      <c r="B7" s="2">
        <v>30.0</v>
      </c>
      <c r="C7" s="2">
        <v>70.0</v>
      </c>
      <c r="D7" s="2">
        <v>100.0</v>
      </c>
    </row>
    <row r="8" ht="13.5" customHeight="1">
      <c r="A8" s="2"/>
      <c r="B8" s="2"/>
      <c r="C8" s="2"/>
      <c r="D8" s="2"/>
    </row>
    <row r="9" ht="13.5" customHeight="1">
      <c r="A9" s="1" t="s">
        <v>19</v>
      </c>
      <c r="B9" s="2">
        <v>57.0</v>
      </c>
      <c r="C9" s="2">
        <v>43.0</v>
      </c>
      <c r="D9" s="2">
        <f t="shared" ref="D9:D12" si="1">B9+C9</f>
        <v>100</v>
      </c>
    </row>
    <row r="10" ht="13.5" customHeight="1">
      <c r="A10" s="1" t="s">
        <v>112</v>
      </c>
      <c r="B10" s="2">
        <v>35.0</v>
      </c>
      <c r="C10" s="2">
        <v>65.0</v>
      </c>
      <c r="D10" s="2">
        <f t="shared" si="1"/>
        <v>100</v>
      </c>
    </row>
    <row r="11" ht="13.5" customHeight="1">
      <c r="A11" s="1" t="s">
        <v>113</v>
      </c>
      <c r="B11" s="2">
        <v>81.0</v>
      </c>
      <c r="C11" s="2">
        <v>19.0</v>
      </c>
      <c r="D11" s="2">
        <f t="shared" si="1"/>
        <v>100</v>
      </c>
    </row>
    <row r="12" ht="13.5" customHeight="1">
      <c r="A12" s="1" t="s">
        <v>128</v>
      </c>
      <c r="B12" s="2">
        <v>59.0</v>
      </c>
      <c r="C12" s="2">
        <v>41.0</v>
      </c>
      <c r="D12" s="2">
        <f t="shared" si="1"/>
        <v>100</v>
      </c>
    </row>
    <row r="13" ht="13.5" customHeight="1">
      <c r="A13" s="2"/>
      <c r="B13" s="2"/>
      <c r="C13" s="2"/>
      <c r="D13" s="2"/>
    </row>
    <row r="14" ht="13.5" customHeight="1">
      <c r="A14" s="1" t="s">
        <v>116</v>
      </c>
      <c r="B14" s="2">
        <v>77.0</v>
      </c>
      <c r="C14" s="2">
        <v>23.0</v>
      </c>
      <c r="D14" s="2">
        <f t="shared" ref="D14:D17" si="2">B14+C14</f>
        <v>100</v>
      </c>
    </row>
    <row r="15" ht="13.5" customHeight="1">
      <c r="A15" s="1" t="s">
        <v>117</v>
      </c>
      <c r="B15" s="2">
        <v>50.0</v>
      </c>
      <c r="C15" s="2">
        <v>50.0</v>
      </c>
      <c r="D15" s="2">
        <f t="shared" si="2"/>
        <v>100</v>
      </c>
    </row>
    <row r="16" ht="13.5" customHeight="1">
      <c r="A16" s="1" t="s">
        <v>118</v>
      </c>
      <c r="B16" s="2">
        <v>67.0</v>
      </c>
      <c r="C16" s="2">
        <v>33.0</v>
      </c>
      <c r="D16" s="2">
        <f t="shared" si="2"/>
        <v>100</v>
      </c>
    </row>
    <row r="17" ht="13.5" customHeight="1">
      <c r="A17" s="8" t="s">
        <v>129</v>
      </c>
      <c r="B17" s="9">
        <v>66.0</v>
      </c>
      <c r="C17" s="9">
        <v>34.0</v>
      </c>
      <c r="D17" s="9">
        <f t="shared" si="2"/>
        <v>100</v>
      </c>
    </row>
    <row r="18" ht="13.5" customHeight="1">
      <c r="A18" s="1" t="s">
        <v>130</v>
      </c>
      <c r="B18" s="2"/>
      <c r="C18" s="2"/>
      <c r="D18" s="2"/>
    </row>
    <row r="19" ht="13.5" customHeight="1">
      <c r="A19" s="2"/>
      <c r="B19" s="2"/>
      <c r="C19" s="2"/>
      <c r="D19" s="2"/>
    </row>
    <row r="20" ht="13.5" customHeight="1">
      <c r="A20" s="1" t="s">
        <v>131</v>
      </c>
      <c r="B20" s="2"/>
      <c r="C20" s="2"/>
      <c r="D20" s="2"/>
    </row>
    <row r="21" ht="12.75" customHeight="1">
      <c r="A21" s="12"/>
      <c r="B21" s="12"/>
      <c r="C21" s="12"/>
      <c r="D21" s="12"/>
    </row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&amp;R105</oddHead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6.86"/>
    <col customWidth="1" hidden="1" min="2" max="4" width="8.0"/>
    <col customWidth="1" min="5" max="5" width="0.86"/>
    <col customWidth="1" min="6" max="6" width="8.29"/>
    <col customWidth="1" min="7" max="8" width="10.29"/>
    <col customWidth="1" min="9" max="9" width="10.14"/>
    <col customWidth="1" min="10" max="10" width="13.86"/>
    <col customWidth="1" min="11" max="26" width="8.0"/>
  </cols>
  <sheetData>
    <row r="1" ht="13.5" customHeight="1">
      <c r="A1" s="1" t="s">
        <v>132</v>
      </c>
      <c r="B1" s="2"/>
      <c r="C1" s="2"/>
      <c r="D1" s="2"/>
      <c r="E1" s="2"/>
      <c r="F1" s="2"/>
      <c r="G1" s="2"/>
      <c r="H1" s="2"/>
      <c r="I1" s="2"/>
      <c r="J1" s="2"/>
    </row>
    <row r="2" ht="13.5" hidden="1" customHeight="1">
      <c r="A2" s="2"/>
      <c r="B2" s="2"/>
      <c r="C2" s="2"/>
      <c r="D2" s="2"/>
      <c r="E2" s="2"/>
      <c r="F2" s="2"/>
      <c r="G2" s="2"/>
      <c r="H2" s="2"/>
      <c r="I2" s="2"/>
      <c r="J2" s="2"/>
    </row>
    <row r="3" ht="13.5" hidden="1" customHeight="1">
      <c r="A3" s="2"/>
      <c r="B3" s="2"/>
      <c r="C3" s="2"/>
      <c r="D3" s="2"/>
      <c r="E3" s="2"/>
      <c r="F3" s="2"/>
      <c r="G3" s="2"/>
      <c r="H3" s="2"/>
      <c r="I3" s="2"/>
      <c r="J3" s="2"/>
    </row>
    <row r="4" ht="13.5" customHeight="1">
      <c r="A4" s="3" t="s">
        <v>133</v>
      </c>
      <c r="B4" s="4">
        <v>1991.0</v>
      </c>
      <c r="C4" s="4">
        <v>1992.0</v>
      </c>
      <c r="D4" s="4">
        <v>1993.0</v>
      </c>
      <c r="E4" s="4">
        <v>1994.0</v>
      </c>
      <c r="F4" s="4">
        <v>1997.0</v>
      </c>
      <c r="G4" s="5" t="s">
        <v>134</v>
      </c>
      <c r="H4" s="4">
        <v>1999.0</v>
      </c>
      <c r="I4" s="5" t="s">
        <v>2</v>
      </c>
      <c r="J4" s="4">
        <v>2001.0</v>
      </c>
    </row>
    <row r="5" ht="13.5" customHeight="1">
      <c r="A5" s="2"/>
      <c r="B5" s="2"/>
      <c r="C5" s="2"/>
      <c r="D5" s="2"/>
      <c r="E5" s="2"/>
      <c r="F5" s="2"/>
      <c r="G5" s="2"/>
      <c r="H5" s="2"/>
      <c r="I5" s="2"/>
      <c r="J5" s="2"/>
    </row>
    <row r="6" ht="13.5" customHeight="1">
      <c r="A6" s="1" t="s">
        <v>135</v>
      </c>
      <c r="B6" s="30">
        <v>273.4</v>
      </c>
      <c r="C6" s="30">
        <v>284.8</v>
      </c>
      <c r="D6" s="30">
        <v>225.707</v>
      </c>
      <c r="E6" s="30">
        <v>206.436</v>
      </c>
      <c r="F6" s="31">
        <v>240.34</v>
      </c>
      <c r="G6" s="31">
        <v>214291.9</v>
      </c>
      <c r="H6" s="31">
        <v>224219.0</v>
      </c>
      <c r="I6" s="31">
        <v>283744.0</v>
      </c>
      <c r="J6" s="32">
        <v>335945.68</v>
      </c>
    </row>
    <row r="7" ht="13.5" customHeight="1">
      <c r="A7" s="1" t="s">
        <v>136</v>
      </c>
      <c r="B7" s="30">
        <v>220.0</v>
      </c>
      <c r="C7" s="30">
        <v>170.0</v>
      </c>
      <c r="D7" s="30">
        <v>205.418</v>
      </c>
      <c r="E7" s="30">
        <v>223.221</v>
      </c>
      <c r="F7" s="31">
        <v>376.68</v>
      </c>
      <c r="G7" s="31">
        <v>301511.4</v>
      </c>
      <c r="H7" s="31">
        <v>415930.0</v>
      </c>
      <c r="I7" s="31">
        <v>434920.0</v>
      </c>
      <c r="J7" s="31">
        <v>507554.44</v>
      </c>
    </row>
    <row r="8" ht="13.5" customHeight="1">
      <c r="A8" s="1" t="s">
        <v>137</v>
      </c>
      <c r="B8" s="30">
        <v>27.0</v>
      </c>
      <c r="C8" s="30">
        <v>25.0</v>
      </c>
      <c r="D8" s="30">
        <v>29.586</v>
      </c>
      <c r="E8" s="30">
        <v>45.097</v>
      </c>
      <c r="F8" s="31">
        <v>62.25</v>
      </c>
      <c r="G8" s="31">
        <v>74007.0</v>
      </c>
      <c r="H8" s="31">
        <v>100542.0</v>
      </c>
      <c r="I8" s="31">
        <v>86951.0</v>
      </c>
      <c r="J8" s="31">
        <v>100906.84</v>
      </c>
    </row>
    <row r="9" ht="13.5" customHeight="1">
      <c r="A9" s="1" t="s">
        <v>13</v>
      </c>
      <c r="B9" s="30"/>
      <c r="C9" s="30"/>
      <c r="D9" s="30"/>
      <c r="E9" s="30"/>
      <c r="F9" s="31"/>
      <c r="G9" s="31"/>
      <c r="H9" s="31"/>
      <c r="I9" s="2"/>
      <c r="J9" s="2"/>
    </row>
    <row r="10" ht="13.5" customHeight="1">
      <c r="A10" s="1" t="s">
        <v>138</v>
      </c>
      <c r="B10" s="30">
        <v>164.0</v>
      </c>
      <c r="C10" s="30">
        <v>30.4</v>
      </c>
      <c r="D10" s="30">
        <v>12.314</v>
      </c>
      <c r="E10" s="30">
        <v>0.0</v>
      </c>
      <c r="F10" s="31">
        <v>48.44</v>
      </c>
      <c r="G10" s="31">
        <v>9990.0</v>
      </c>
      <c r="H10" s="31" t="s">
        <v>139</v>
      </c>
      <c r="I10" s="31" t="s">
        <v>139</v>
      </c>
      <c r="J10" s="32" t="s">
        <v>139</v>
      </c>
    </row>
    <row r="11" ht="13.5" customHeight="1">
      <c r="A11" s="1" t="s">
        <v>140</v>
      </c>
      <c r="B11" s="30">
        <v>44.8</v>
      </c>
      <c r="C11" s="30">
        <v>56.2</v>
      </c>
      <c r="D11" s="30">
        <v>57.664</v>
      </c>
      <c r="E11" s="30">
        <v>55.011</v>
      </c>
      <c r="F11" s="31">
        <v>53.22</v>
      </c>
      <c r="G11" s="31">
        <v>67494.8</v>
      </c>
      <c r="H11" s="31">
        <v>68153.0</v>
      </c>
      <c r="I11" s="31">
        <v>65818.0</v>
      </c>
      <c r="J11" s="31">
        <v>84595.51</v>
      </c>
    </row>
    <row r="12" ht="13.5" customHeight="1">
      <c r="A12" s="2"/>
      <c r="B12" s="2"/>
      <c r="C12" s="2"/>
      <c r="D12" s="2"/>
      <c r="E12" s="2"/>
      <c r="F12" s="31"/>
      <c r="G12" s="31"/>
      <c r="H12" s="31"/>
      <c r="I12" s="2"/>
      <c r="J12" s="2"/>
    </row>
    <row r="13" ht="13.5" customHeight="1">
      <c r="A13" s="1" t="s">
        <v>141</v>
      </c>
      <c r="B13" s="30"/>
      <c r="C13" s="30"/>
      <c r="D13" s="30"/>
      <c r="E13" s="30"/>
      <c r="F13" s="31"/>
      <c r="G13" s="31"/>
      <c r="H13" s="31"/>
      <c r="I13" s="31"/>
      <c r="J13" s="31"/>
    </row>
    <row r="14" ht="13.5" customHeight="1">
      <c r="A14" s="1" t="s">
        <v>142</v>
      </c>
      <c r="B14" s="30">
        <v>10.2</v>
      </c>
      <c r="C14" s="30">
        <v>8.1</v>
      </c>
      <c r="D14" s="30">
        <v>7.471</v>
      </c>
      <c r="E14" s="30">
        <v>7.621</v>
      </c>
      <c r="F14" s="33" t="s">
        <v>143</v>
      </c>
      <c r="G14" s="31">
        <v>8869.2</v>
      </c>
      <c r="H14" s="31">
        <v>18378.0</v>
      </c>
      <c r="I14" s="31">
        <v>13306.0</v>
      </c>
      <c r="J14" s="31">
        <v>4993.26</v>
      </c>
    </row>
    <row r="15" ht="13.5" customHeight="1">
      <c r="A15" s="1" t="s">
        <v>144</v>
      </c>
      <c r="B15" s="30">
        <v>10.0</v>
      </c>
      <c r="C15" s="30">
        <v>34.9</v>
      </c>
      <c r="D15" s="30">
        <v>19.5</v>
      </c>
      <c r="E15" s="30">
        <v>28.642</v>
      </c>
      <c r="F15" s="31">
        <v>8.23</v>
      </c>
      <c r="G15" s="31">
        <v>23194.5</v>
      </c>
      <c r="H15" s="31">
        <v>24439.0</v>
      </c>
      <c r="I15" s="31">
        <v>20242.0</v>
      </c>
      <c r="J15" s="32" t="s">
        <v>143</v>
      </c>
    </row>
    <row r="16" ht="13.5" customHeight="1">
      <c r="A16" s="2" t="s">
        <v>145</v>
      </c>
      <c r="B16" s="30"/>
      <c r="C16" s="30"/>
      <c r="D16" s="30"/>
      <c r="E16" s="30"/>
      <c r="F16" s="31"/>
      <c r="G16" s="31"/>
      <c r="H16" s="31"/>
      <c r="I16" s="2"/>
      <c r="J16" s="31">
        <v>10327.15</v>
      </c>
    </row>
    <row r="17" ht="13.5" customHeight="1">
      <c r="A17" s="1" t="s">
        <v>146</v>
      </c>
      <c r="B17" s="34" t="s">
        <v>33</v>
      </c>
      <c r="C17" s="34" t="s">
        <v>33</v>
      </c>
      <c r="D17" s="30">
        <v>0.235</v>
      </c>
      <c r="E17" s="30">
        <v>15.323</v>
      </c>
      <c r="F17" s="31">
        <v>39.47</v>
      </c>
      <c r="G17" s="31">
        <v>73047.4</v>
      </c>
      <c r="H17" s="31">
        <v>29949.0</v>
      </c>
      <c r="I17" s="31">
        <v>48671.0</v>
      </c>
      <c r="J17" s="31">
        <v>45551.45</v>
      </c>
    </row>
    <row r="18" ht="13.5" customHeight="1">
      <c r="A18" s="1" t="s">
        <v>147</v>
      </c>
      <c r="B18" s="34" t="s">
        <v>33</v>
      </c>
      <c r="C18" s="34" t="s">
        <v>33</v>
      </c>
      <c r="D18" s="30">
        <v>0.0</v>
      </c>
      <c r="E18" s="30">
        <v>0.169</v>
      </c>
      <c r="F18" s="31">
        <v>11.4</v>
      </c>
      <c r="G18" s="31">
        <v>10252.6</v>
      </c>
      <c r="H18" s="31">
        <v>11509.0</v>
      </c>
      <c r="I18" s="31">
        <v>8869.0</v>
      </c>
      <c r="J18" s="31">
        <v>12936.58</v>
      </c>
    </row>
    <row r="19" ht="13.5" customHeight="1">
      <c r="A19" s="1" t="s">
        <v>148</v>
      </c>
      <c r="B19" s="15" t="s">
        <v>33</v>
      </c>
      <c r="C19" s="15" t="s">
        <v>33</v>
      </c>
      <c r="D19" s="15" t="s">
        <v>33</v>
      </c>
      <c r="E19" s="15" t="s">
        <v>33</v>
      </c>
      <c r="F19" s="31">
        <v>5.026</v>
      </c>
      <c r="G19" s="31">
        <v>1109.0</v>
      </c>
      <c r="H19" s="31">
        <v>3106.0</v>
      </c>
      <c r="I19" s="31">
        <v>3106.0</v>
      </c>
      <c r="J19" s="32" t="s">
        <v>143</v>
      </c>
    </row>
    <row r="20" ht="13.5" customHeight="1">
      <c r="A20" s="8" t="s">
        <v>149</v>
      </c>
      <c r="B20" s="14" t="s">
        <v>33</v>
      </c>
      <c r="C20" s="14" t="s">
        <v>33</v>
      </c>
      <c r="D20" s="14" t="s">
        <v>33</v>
      </c>
      <c r="E20" s="14" t="s">
        <v>33</v>
      </c>
      <c r="F20" s="35">
        <v>2.68</v>
      </c>
      <c r="G20" s="35" t="s">
        <v>150</v>
      </c>
      <c r="H20" s="35" t="s">
        <v>139</v>
      </c>
      <c r="I20" s="35" t="s">
        <v>151</v>
      </c>
      <c r="J20" s="35">
        <v>135.5</v>
      </c>
    </row>
    <row r="21" ht="13.5" customHeight="1">
      <c r="A21" s="2"/>
      <c r="B21" s="2"/>
      <c r="C21" s="2"/>
      <c r="D21" s="2"/>
      <c r="E21" s="2"/>
      <c r="F21" s="2"/>
      <c r="G21" s="2"/>
      <c r="H21" s="2"/>
      <c r="I21" s="2"/>
      <c r="J21" s="2"/>
    </row>
    <row r="22" ht="13.5" customHeight="1">
      <c r="A22" s="1" t="s">
        <v>152</v>
      </c>
      <c r="B22" s="2"/>
      <c r="C22" s="2"/>
      <c r="D22" s="2"/>
      <c r="E22" s="2"/>
      <c r="F22" s="2"/>
      <c r="G22" s="2"/>
      <c r="H22" s="2"/>
      <c r="I22" s="2"/>
      <c r="J22" s="2"/>
    </row>
    <row r="23" ht="13.5" customHeight="1">
      <c r="A23" s="2"/>
      <c r="B23" s="2"/>
      <c r="C23" s="2"/>
      <c r="D23" s="2"/>
      <c r="E23" s="2"/>
      <c r="F23" s="2"/>
      <c r="G23" s="2"/>
      <c r="H23" s="2"/>
      <c r="I23" s="2"/>
      <c r="J23" s="2"/>
    </row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&amp;R106</oddHead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3.57"/>
    <col customWidth="1" hidden="1" min="2" max="4" width="8.0"/>
    <col customWidth="1" hidden="1" min="5" max="5" width="8.57"/>
    <col customWidth="1" min="6" max="6" width="10.29"/>
    <col customWidth="1" min="7" max="7" width="10.71"/>
    <col customWidth="1" min="8" max="8" width="10.86"/>
    <col customWidth="1" min="9" max="9" width="12.86"/>
    <col customWidth="1" min="10" max="10" width="10.29"/>
    <col customWidth="1" min="11" max="11" width="10.43"/>
    <col customWidth="1" min="12" max="13" width="13.57"/>
    <col customWidth="1" min="14" max="14" width="13.71"/>
    <col customWidth="1" min="15" max="26" width="8.0"/>
  </cols>
  <sheetData>
    <row r="1" ht="13.5" customHeight="1">
      <c r="A1" s="1" t="s">
        <v>153</v>
      </c>
      <c r="B1" s="2"/>
      <c r="C1" s="2"/>
      <c r="D1" s="2"/>
      <c r="E1" s="2"/>
      <c r="F1" s="2"/>
      <c r="G1" s="2"/>
      <c r="H1" s="2"/>
      <c r="I1" s="2"/>
      <c r="J1" s="2"/>
      <c r="K1" s="2"/>
      <c r="L1" s="18"/>
      <c r="M1" s="18"/>
      <c r="N1" s="19"/>
    </row>
    <row r="2" ht="13.5" hidden="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12"/>
      <c r="M2" s="12"/>
    </row>
    <row r="3" ht="13.5" hidden="1" customHeight="1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12"/>
      <c r="M3" s="12"/>
    </row>
    <row r="4" ht="13.5" customHeight="1">
      <c r="A4" s="22"/>
      <c r="B4" s="22"/>
      <c r="C4" s="22">
        <v>1996.0</v>
      </c>
      <c r="D4" s="22"/>
      <c r="E4" s="4"/>
      <c r="F4" s="4"/>
      <c r="G4" s="4" t="s">
        <v>2</v>
      </c>
      <c r="H4" s="4"/>
      <c r="I4" s="4"/>
      <c r="J4" s="4">
        <v>2001.0</v>
      </c>
      <c r="K4" s="4"/>
    </row>
    <row r="5" ht="13.5" customHeight="1">
      <c r="A5" s="1" t="s">
        <v>133</v>
      </c>
      <c r="B5" s="15" t="s">
        <v>17</v>
      </c>
      <c r="C5" s="15" t="s">
        <v>154</v>
      </c>
      <c r="D5" s="15" t="s">
        <v>155</v>
      </c>
      <c r="E5" s="15" t="s">
        <v>17</v>
      </c>
      <c r="F5" s="15" t="s">
        <v>17</v>
      </c>
      <c r="G5" s="15" t="s">
        <v>154</v>
      </c>
      <c r="H5" s="15" t="s">
        <v>155</v>
      </c>
      <c r="I5" s="15" t="s">
        <v>17</v>
      </c>
      <c r="J5" s="15" t="s">
        <v>154</v>
      </c>
      <c r="K5" s="15" t="s">
        <v>155</v>
      </c>
    </row>
    <row r="6" ht="13.5" customHeight="1">
      <c r="A6" s="9"/>
      <c r="B6" s="9"/>
      <c r="C6" s="9"/>
      <c r="D6" s="14" t="s">
        <v>156</v>
      </c>
      <c r="E6" s="9"/>
      <c r="F6" s="9"/>
      <c r="G6" s="9"/>
      <c r="H6" s="14" t="s">
        <v>156</v>
      </c>
      <c r="I6" s="9"/>
      <c r="J6" s="9"/>
      <c r="K6" s="14" t="s">
        <v>156</v>
      </c>
    </row>
    <row r="7" ht="13.5" customHeight="1">
      <c r="A7" s="2"/>
      <c r="B7" s="2"/>
      <c r="C7" s="2"/>
      <c r="D7" s="2"/>
      <c r="E7" s="2"/>
      <c r="F7" s="2"/>
      <c r="G7" s="2"/>
      <c r="H7" s="2"/>
      <c r="I7" s="2"/>
      <c r="J7" s="2"/>
      <c r="K7" s="2"/>
    </row>
    <row r="8" ht="13.5" customHeight="1">
      <c r="A8" s="1" t="s">
        <v>157</v>
      </c>
      <c r="B8" s="30"/>
      <c r="C8" s="30">
        <v>216.559</v>
      </c>
      <c r="D8" s="30">
        <f t="shared" ref="D8:D11" si="1">B8-C8</f>
        <v>-216.559</v>
      </c>
      <c r="E8" s="31">
        <v>240.341</v>
      </c>
      <c r="F8" s="33">
        <v>283744.0</v>
      </c>
      <c r="G8" s="33">
        <v>283744.0</v>
      </c>
      <c r="H8" s="33" t="s">
        <v>143</v>
      </c>
      <c r="I8" s="31">
        <v>335945.68</v>
      </c>
      <c r="J8" s="33">
        <v>335926.19</v>
      </c>
      <c r="K8" s="33">
        <v>19.49</v>
      </c>
    </row>
    <row r="9" ht="13.5" customHeight="1">
      <c r="A9" s="1" t="s">
        <v>158</v>
      </c>
      <c r="B9" s="30"/>
      <c r="C9" s="30">
        <v>0.0</v>
      </c>
      <c r="D9" s="30">
        <f t="shared" si="1"/>
        <v>0</v>
      </c>
      <c r="E9" s="31">
        <v>376.68</v>
      </c>
      <c r="F9" s="33">
        <v>434920.0</v>
      </c>
      <c r="G9" s="33">
        <v>5040.0</v>
      </c>
      <c r="H9" s="31">
        <v>429880.0</v>
      </c>
      <c r="I9" s="31">
        <v>507554.0</v>
      </c>
      <c r="J9" s="33">
        <v>12747.97</v>
      </c>
      <c r="K9" s="33">
        <v>494806.47</v>
      </c>
    </row>
    <row r="10" ht="13.5" customHeight="1">
      <c r="A10" s="1" t="s">
        <v>159</v>
      </c>
      <c r="B10" s="30"/>
      <c r="C10" s="30">
        <v>57.051</v>
      </c>
      <c r="D10" s="30">
        <f t="shared" si="1"/>
        <v>-57.051</v>
      </c>
      <c r="E10" s="31">
        <v>62.255</v>
      </c>
      <c r="F10" s="33">
        <v>86951.0</v>
      </c>
      <c r="G10" s="33">
        <v>86348.0</v>
      </c>
      <c r="H10" s="31">
        <v>603.0</v>
      </c>
      <c r="I10" s="31">
        <v>100906.84</v>
      </c>
      <c r="J10" s="33">
        <v>80035.86</v>
      </c>
      <c r="K10" s="33">
        <v>20870.98</v>
      </c>
    </row>
    <row r="11" ht="13.5" customHeight="1">
      <c r="A11" s="1" t="s">
        <v>160</v>
      </c>
      <c r="B11" s="30"/>
      <c r="C11" s="30">
        <v>55.324</v>
      </c>
      <c r="D11" s="30">
        <f t="shared" si="1"/>
        <v>-55.324</v>
      </c>
      <c r="E11" s="31">
        <v>53.226</v>
      </c>
      <c r="F11" s="33">
        <v>65818.0</v>
      </c>
      <c r="G11" s="33">
        <v>30698.0</v>
      </c>
      <c r="H11" s="33">
        <v>35119.0</v>
      </c>
      <c r="I11" s="33">
        <v>84595.51</v>
      </c>
      <c r="J11" s="33">
        <v>40440.94</v>
      </c>
      <c r="K11" s="33">
        <v>44154.57</v>
      </c>
    </row>
    <row r="12" ht="13.5" customHeight="1">
      <c r="A12" s="2" t="s">
        <v>145</v>
      </c>
      <c r="B12" s="30"/>
      <c r="C12" s="30"/>
      <c r="D12" s="36" t="s">
        <v>13</v>
      </c>
      <c r="E12" s="31"/>
      <c r="F12" s="33"/>
      <c r="G12" s="33"/>
      <c r="H12" s="31"/>
      <c r="I12" s="31">
        <v>10327.15</v>
      </c>
      <c r="J12" s="33">
        <v>216.99</v>
      </c>
      <c r="K12" s="33">
        <v>10110.16</v>
      </c>
    </row>
    <row r="13" ht="13.5" customHeight="1">
      <c r="A13" s="1" t="s">
        <v>141</v>
      </c>
      <c r="B13" s="30"/>
      <c r="C13" s="30"/>
      <c r="D13" s="36" t="s">
        <v>13</v>
      </c>
      <c r="E13" s="31"/>
      <c r="F13" s="33"/>
      <c r="G13" s="33"/>
      <c r="H13" s="31"/>
      <c r="I13" s="31">
        <v>4993.26</v>
      </c>
      <c r="J13" s="24" t="s">
        <v>161</v>
      </c>
      <c r="K13" s="33">
        <v>4993.26</v>
      </c>
    </row>
    <row r="14" ht="13.5" customHeight="1">
      <c r="A14" s="1" t="s">
        <v>162</v>
      </c>
      <c r="B14" s="30"/>
      <c r="C14" s="30">
        <v>11.131</v>
      </c>
      <c r="D14" s="30">
        <f t="shared" ref="D14:D15" si="2">B14-C14</f>
        <v>-11.131</v>
      </c>
      <c r="E14" s="33" t="s">
        <v>143</v>
      </c>
      <c r="F14" s="33">
        <v>13306.0</v>
      </c>
      <c r="G14" s="33">
        <v>13306.0</v>
      </c>
      <c r="H14" s="33" t="s">
        <v>143</v>
      </c>
      <c r="I14" s="33" t="s">
        <v>143</v>
      </c>
      <c r="J14" s="33" t="s">
        <v>143</v>
      </c>
      <c r="K14" s="33" t="s">
        <v>143</v>
      </c>
    </row>
    <row r="15" ht="13.5" customHeight="1">
      <c r="A15" s="1" t="s">
        <v>163</v>
      </c>
      <c r="B15" s="30"/>
      <c r="C15" s="30">
        <v>3.719</v>
      </c>
      <c r="D15" s="30">
        <f t="shared" si="2"/>
        <v>-3.719</v>
      </c>
      <c r="E15" s="31">
        <v>8.23</v>
      </c>
      <c r="F15" s="33">
        <v>20242.0</v>
      </c>
      <c r="G15" s="33" t="s">
        <v>143</v>
      </c>
      <c r="H15" s="31">
        <v>20242.0</v>
      </c>
      <c r="I15" s="33" t="s">
        <v>143</v>
      </c>
      <c r="J15" s="33" t="s">
        <v>143</v>
      </c>
      <c r="K15" s="33" t="s">
        <v>143</v>
      </c>
    </row>
    <row r="16" ht="13.5" customHeight="1">
      <c r="A16" s="2"/>
      <c r="B16" s="2"/>
      <c r="C16" s="2"/>
      <c r="D16" s="2"/>
      <c r="E16" s="31"/>
      <c r="F16" s="33"/>
      <c r="G16" s="33"/>
      <c r="H16" s="31"/>
      <c r="I16" s="31"/>
      <c r="J16" s="33"/>
      <c r="K16" s="33"/>
    </row>
    <row r="17" ht="13.5" customHeight="1">
      <c r="A17" s="1" t="s">
        <v>146</v>
      </c>
      <c r="B17" s="30"/>
      <c r="C17" s="30">
        <v>39.076</v>
      </c>
      <c r="D17" s="30">
        <f t="shared" ref="D17:D20" si="3">B17-C17</f>
        <v>-39.076</v>
      </c>
      <c r="E17" s="31">
        <v>39.47</v>
      </c>
      <c r="F17" s="33">
        <v>48671.0</v>
      </c>
      <c r="G17" s="33">
        <v>6952.0</v>
      </c>
      <c r="H17" s="31">
        <v>41719.0</v>
      </c>
      <c r="I17" s="31">
        <v>45551.45</v>
      </c>
      <c r="J17" s="33">
        <v>4185.11</v>
      </c>
      <c r="K17" s="33">
        <v>41366.34</v>
      </c>
    </row>
    <row r="18" ht="13.5" customHeight="1">
      <c r="A18" s="1" t="s">
        <v>147</v>
      </c>
      <c r="B18" s="30"/>
      <c r="C18" s="30">
        <v>9.159</v>
      </c>
      <c r="D18" s="30">
        <f t="shared" si="3"/>
        <v>-9.159</v>
      </c>
      <c r="E18" s="31">
        <v>11.41</v>
      </c>
      <c r="F18" s="33">
        <v>8869.0</v>
      </c>
      <c r="G18" s="33">
        <v>8869.0</v>
      </c>
      <c r="H18" s="33" t="s">
        <v>143</v>
      </c>
      <c r="I18" s="31">
        <v>12936.0</v>
      </c>
      <c r="J18" s="33">
        <v>12936.58</v>
      </c>
      <c r="K18" s="33" t="s">
        <v>161</v>
      </c>
    </row>
    <row r="19" ht="13.5" customHeight="1">
      <c r="A19" s="1" t="s">
        <v>148</v>
      </c>
      <c r="B19" s="30"/>
      <c r="C19" s="30">
        <v>0.0</v>
      </c>
      <c r="D19" s="30">
        <f t="shared" si="3"/>
        <v>0</v>
      </c>
      <c r="E19" s="31">
        <v>5.026</v>
      </c>
      <c r="F19" s="33">
        <v>3106.0</v>
      </c>
      <c r="G19" s="33" t="s">
        <v>143</v>
      </c>
      <c r="H19" s="31">
        <v>3106.0</v>
      </c>
      <c r="I19" s="31"/>
      <c r="J19" s="33"/>
      <c r="K19" s="33"/>
    </row>
    <row r="20" ht="13.5" customHeight="1">
      <c r="A20" s="8" t="s">
        <v>149</v>
      </c>
      <c r="B20" s="37"/>
      <c r="C20" s="37">
        <v>1.44</v>
      </c>
      <c r="D20" s="37">
        <f t="shared" si="3"/>
        <v>-1.44</v>
      </c>
      <c r="E20" s="35">
        <v>2.68</v>
      </c>
      <c r="F20" s="38" t="s">
        <v>143</v>
      </c>
      <c r="G20" s="38" t="s">
        <v>143</v>
      </c>
      <c r="H20" s="38" t="s">
        <v>143</v>
      </c>
      <c r="I20" s="39">
        <v>135.5</v>
      </c>
      <c r="J20" s="38">
        <v>135.5</v>
      </c>
      <c r="K20" s="38" t="s">
        <v>161</v>
      </c>
    </row>
    <row r="21" ht="13.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</row>
    <row r="22" ht="13.5" customHeight="1">
      <c r="A22" s="1" t="s">
        <v>164</v>
      </c>
      <c r="B22" s="2"/>
      <c r="C22" s="2"/>
      <c r="D22" s="2"/>
      <c r="E22" s="2"/>
      <c r="F22" s="2"/>
      <c r="G22" s="2"/>
      <c r="H22" s="2"/>
      <c r="I22" s="2"/>
      <c r="J22" s="2"/>
      <c r="K22" s="2"/>
    </row>
    <row r="23" ht="13.5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12"/>
      <c r="M23" s="12"/>
    </row>
    <row r="24" ht="13.5" customHeight="1">
      <c r="A24" s="1" t="s">
        <v>152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12"/>
      <c r="M24" s="40" t="s">
        <v>13</v>
      </c>
    </row>
    <row r="25" ht="13.5" customHeight="1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12"/>
      <c r="M25" s="40" t="s">
        <v>13</v>
      </c>
    </row>
    <row r="26" ht="12.75" customHeight="1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</row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&amp;R107</oddHeader>
  </headerFooter>
  <drawing r:id="rId1"/>
</worksheet>
</file>